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árti 2018\MARTI\2021\2021 Uszód\2021 RENDELETEK U\3-2021 03 01 2021 évi költségvetés Usz\IJR-hez\"/>
    </mc:Choice>
  </mc:AlternateContent>
  <bookViews>
    <workbookView xWindow="0" yWindow="0" windowWidth="28800" windowHeight="12300" activeTab="2"/>
  </bookViews>
  <sheets>
    <sheet name="közös" sheetId="1" r:id="rId1"/>
    <sheet name="óvoda" sheetId="10" r:id="rId2"/>
    <sheet name="étkezés" sheetId="11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10" l="1"/>
  <c r="C11" i="1"/>
  <c r="C11" i="10"/>
  <c r="D44" i="1" l="1"/>
  <c r="D44" i="10"/>
  <c r="C49" i="11" l="1"/>
  <c r="C51" i="11" s="1"/>
  <c r="C37" i="11"/>
  <c r="C34" i="11"/>
  <c r="C32" i="11"/>
  <c r="C26" i="11"/>
  <c r="C23" i="11"/>
  <c r="C16" i="11"/>
  <c r="C13" i="11"/>
  <c r="C11" i="11"/>
  <c r="C50" i="10"/>
  <c r="C36" i="10"/>
  <c r="C33" i="10"/>
  <c r="C31" i="10"/>
  <c r="C25" i="10"/>
  <c r="C22" i="10"/>
  <c r="C16" i="10"/>
  <c r="C13" i="10"/>
  <c r="C14" i="10" s="1"/>
  <c r="C37" i="10" l="1"/>
  <c r="C38" i="11"/>
  <c r="C14" i="11"/>
  <c r="C50" i="1"/>
  <c r="C52" i="1" s="1"/>
  <c r="C36" i="1"/>
  <c r="C33" i="1"/>
  <c r="C31" i="1"/>
  <c r="C25" i="1"/>
  <c r="C22" i="1"/>
  <c r="C16" i="1"/>
  <c r="C13" i="1"/>
  <c r="C38" i="10" l="1"/>
  <c r="C39" i="10" s="1"/>
  <c r="C39" i="11"/>
  <c r="C40" i="11" s="1"/>
  <c r="C37" i="1"/>
  <c r="C14" i="1"/>
  <c r="C38" i="1" l="1"/>
  <c r="C39" i="1" s="1"/>
</calcChain>
</file>

<file path=xl/sharedStrings.xml><?xml version="1.0" encoding="utf-8"?>
<sst xmlns="http://schemas.openxmlformats.org/spreadsheetml/2006/main" count="268" uniqueCount="87">
  <si>
    <t>Rovatkód</t>
  </si>
  <si>
    <t>Kiadások</t>
  </si>
  <si>
    <t>Törvény szerinti illetmények, munkabérek</t>
  </si>
  <si>
    <t>K1101</t>
  </si>
  <si>
    <t>Jubileumi jutalom</t>
  </si>
  <si>
    <t>K1106</t>
  </si>
  <si>
    <t>Béren kívüli juttatások</t>
  </si>
  <si>
    <t>K1107</t>
  </si>
  <si>
    <t>Egyéb költségtérítések</t>
  </si>
  <si>
    <t>K1110</t>
  </si>
  <si>
    <t>Foglalkoztatottak személyi juttatásai</t>
  </si>
  <si>
    <t>K11</t>
  </si>
  <si>
    <t>Egyéb külső személyi juttatások</t>
  </si>
  <si>
    <t>K123</t>
  </si>
  <si>
    <t>Külső személyi juttatások</t>
  </si>
  <si>
    <t>K12</t>
  </si>
  <si>
    <t xml:space="preserve">Személyi juttatások összesen </t>
  </si>
  <si>
    <t>K1</t>
  </si>
  <si>
    <t xml:space="preserve">Munkaadókat terhelő járulékok és szociális hozzájárulási adó (=22+…+28)                                                                          </t>
  </si>
  <si>
    <t>K2</t>
  </si>
  <si>
    <t>ebből: szociális hozzájárulási adó</t>
  </si>
  <si>
    <t>ebből: egészségügyi hozzájárulás</t>
  </si>
  <si>
    <t>ebből: munkáltatót terhelő személyi jövedelemadó</t>
  </si>
  <si>
    <t xml:space="preserve">Dologi kiadások </t>
  </si>
  <si>
    <t>Szakmai anyagok beszerzése</t>
  </si>
  <si>
    <t>K311</t>
  </si>
  <si>
    <t>Üzemeltetési anyagok beszerzése</t>
  </si>
  <si>
    <t>K312</t>
  </si>
  <si>
    <t>Készletbeszerzés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</si>
  <si>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</si>
  <si>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</si>
  <si>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</si>
  <si>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</si>
  <si>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</si>
  <si>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</si>
  <si>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</si>
  <si>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</si>
  <si>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</si>
  <si>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Karbantartási, kisjavítási szolgáltatások</t>
  </si>
  <si>
    <t>K334</t>
  </si>
  <si>
    <t xml:space="preserve">Szakmai tevékenységet segítő szolgáltatások </t>
  </si>
  <si>
    <t>K336</t>
  </si>
  <si>
    <t xml:space="preserve">Egyéb szolgáltatások </t>
  </si>
  <si>
    <t>K337</t>
  </si>
  <si>
    <t xml:space="preserve">Szolgáltatási kiadások </t>
  </si>
  <si>
    <t>K33</t>
  </si>
  <si>
    <t>Kiküldetések kiadásai</t>
  </si>
  <si>
    <t>K341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</si>
  <si>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</si>
  <si>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</si>
  <si>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</si>
  <si>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</si>
  <si>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>Egyéb dologi kiadások</t>
  </si>
  <si>
    <t>K355</t>
  </si>
  <si>
    <t>Különféle befizetések és egyéb dologi kiadások (=49+50+51+54+58)</t>
  </si>
  <si>
    <t>K35</t>
  </si>
  <si>
    <t>K3</t>
  </si>
  <si>
    <t>Működési kiadások összesen</t>
  </si>
  <si>
    <t>Kiadások összesen</t>
  </si>
  <si>
    <t>Bevételek</t>
  </si>
  <si>
    <t>Működési bevételek összesen</t>
  </si>
  <si>
    <t>Bevételek összesen</t>
  </si>
  <si>
    <t>K332</t>
  </si>
  <si>
    <t>Vásárolt élelmezés</t>
  </si>
  <si>
    <t>Óvodapedagógusok bértámogatása</t>
  </si>
  <si>
    <t>B812</t>
  </si>
  <si>
    <t>Segítők bértámogatása</t>
  </si>
  <si>
    <t>Óvoda működési támogatás</t>
  </si>
  <si>
    <t>Pedagógus II. besorolás támogatása</t>
  </si>
  <si>
    <t>Közlekedési költségtérítés</t>
  </si>
  <si>
    <t>Fogl.egyéb személyi juttatásai</t>
  </si>
  <si>
    <t>K1113</t>
  </si>
  <si>
    <t>K1109</t>
  </si>
  <si>
    <t>Eredeti ei</t>
  </si>
  <si>
    <t>Fenntartói hozzájárulás Uszód</t>
  </si>
  <si>
    <t>Fenntartói hozzájárulás Dunaszentbenedek</t>
  </si>
  <si>
    <t xml:space="preserve"> Ft-ban</t>
  </si>
  <si>
    <t xml:space="preserve">Térítési díjak </t>
  </si>
  <si>
    <t>B816</t>
  </si>
  <si>
    <t>B405</t>
  </si>
  <si>
    <t>Fenntartói hozzájárulás Uszód óvoda</t>
  </si>
  <si>
    <t>Fenntartói hozzájárulás Uszód étkezés</t>
  </si>
  <si>
    <t>Kék Sziget  Óvoda és Szociális Étkeztetés 2021. évi költségvetése</t>
  </si>
  <si>
    <t xml:space="preserve">Előző évi maradvány </t>
  </si>
  <si>
    <t>B813</t>
  </si>
  <si>
    <t>B404</t>
  </si>
  <si>
    <t>3/2021. (III.1.)önkormányzati rendelet 5.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</si>
</sst>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F_t_-;\-* #,##0.00\ _F_t_-;_-* &quot;-&quot;??\ _F_t_-;_-@_-"/>
    <numFmt numFmtId="165" formatCode="0__"/>
    <numFmt numFmtId="166" formatCode="_-* #,##0\ _F_t_-;\-* #,##0\ _F_t_-;_-* &quot;-&quot;??\ _F_t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 applyAlignment="1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165" fontId="1" fillId="0" borderId="2" xfId="0" applyNumberFormat="1" applyFont="1" applyFill="1" applyBorder="1" applyAlignment="1">
      <alignment vertical="center" wrapText="1"/>
    </xf>
    <xf numFmtId="0" fontId="6" fillId="0" borderId="2" xfId="0" applyFont="1" applyBorder="1"/>
    <xf numFmtId="0" fontId="4" fillId="2" borderId="2" xfId="0" applyFont="1" applyFill="1" applyBorder="1" applyAlignment="1">
      <alignment vertical="center" wrapText="1"/>
    </xf>
    <xf numFmtId="0" fontId="7" fillId="2" borderId="2" xfId="0" applyFont="1" applyFill="1" applyBorder="1"/>
    <xf numFmtId="0" fontId="0" fillId="0" borderId="2" xfId="0" applyBorder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65" fontId="3" fillId="0" borderId="4" xfId="0" applyNumberFormat="1" applyFont="1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165" fontId="4" fillId="0" borderId="3" xfId="0" applyNumberFormat="1" applyFont="1" applyFill="1" applyBorder="1" applyAlignment="1">
      <alignment vertical="center" wrapText="1"/>
    </xf>
    <xf numFmtId="0" fontId="11" fillId="0" borderId="2" xfId="0" applyFont="1" applyBorder="1"/>
    <xf numFmtId="0" fontId="12" fillId="0" borderId="2" xfId="0" applyFont="1" applyBorder="1"/>
    <xf numFmtId="0" fontId="13" fillId="2" borderId="2" xfId="0" applyFont="1" applyFill="1" applyBorder="1"/>
    <xf numFmtId="0" fontId="14" fillId="0" borderId="2" xfId="0" applyFont="1" applyFill="1" applyBorder="1" applyAlignment="1">
      <alignment vertical="center" wrapText="1"/>
    </xf>
    <xf numFmtId="166" fontId="11" fillId="0" borderId="2" xfId="1" applyNumberFormat="1" applyFont="1" applyBorder="1"/>
    <xf numFmtId="166" fontId="13" fillId="2" borderId="2" xfId="1" applyNumberFormat="1" applyFont="1" applyFill="1" applyBorder="1"/>
    <xf numFmtId="166" fontId="12" fillId="0" borderId="2" xfId="1" applyNumberFormat="1" applyFont="1" applyBorder="1"/>
    <xf numFmtId="0" fontId="11" fillId="0" borderId="2" xfId="1" applyNumberFormat="1" applyFont="1" applyBorder="1"/>
    <xf numFmtId="0" fontId="2" fillId="3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/>
    </xf>
    <xf numFmtId="166" fontId="1" fillId="4" borderId="2" xfId="1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166" fontId="2" fillId="4" borderId="2" xfId="1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166" fontId="2" fillId="4" borderId="5" xfId="1" applyNumberFormat="1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165" fontId="1" fillId="4" borderId="2" xfId="0" applyNumberFormat="1" applyFont="1" applyFill="1" applyBorder="1" applyAlignment="1">
      <alignment vertical="center" wrapText="1"/>
    </xf>
    <xf numFmtId="165" fontId="4" fillId="4" borderId="3" xfId="0" applyNumberFormat="1" applyFont="1" applyFill="1" applyBorder="1" applyAlignment="1">
      <alignment vertical="center" wrapText="1"/>
    </xf>
    <xf numFmtId="165" fontId="3" fillId="4" borderId="4" xfId="0" applyNumberFormat="1" applyFont="1" applyFill="1" applyBorder="1" applyAlignment="1">
      <alignment vertical="center" wrapText="1"/>
    </xf>
    <xf numFmtId="166" fontId="3" fillId="4" borderId="5" xfId="1" applyNumberFormat="1" applyFont="1" applyFill="1" applyBorder="1" applyAlignment="1">
      <alignment vertical="center" wrapText="1"/>
    </xf>
    <xf numFmtId="0" fontId="0" fillId="4" borderId="2" xfId="0" applyFont="1" applyFill="1" applyBorder="1"/>
    <xf numFmtId="166" fontId="11" fillId="4" borderId="2" xfId="1" applyNumberFormat="1" applyFont="1" applyFill="1" applyBorder="1"/>
    <xf numFmtId="0" fontId="4" fillId="4" borderId="2" xfId="0" applyFont="1" applyFill="1" applyBorder="1" applyAlignment="1">
      <alignment vertical="center" wrapText="1"/>
    </xf>
    <xf numFmtId="0" fontId="7" fillId="4" borderId="2" xfId="0" applyFont="1" applyFill="1" applyBorder="1"/>
    <xf numFmtId="166" fontId="13" fillId="4" borderId="2" xfId="1" applyNumberFormat="1" applyFont="1" applyFill="1" applyBorder="1"/>
    <xf numFmtId="0" fontId="0" fillId="4" borderId="2" xfId="0" applyFill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showWhiteSpace="0" view="pageLayout" topLeftCell="A28" zoomScaleNormal="100" workbookViewId="0">
      <selection activeCell="C48" sqref="C48"/>
    </sheetView>
  </sheetViews>
  <sheetFormatPr defaultRowHeight="14.4" x14ac:dyDescent="0.3"/>
  <cols>
    <col min="1" max="1" width="59" customWidth="1"/>
    <col min="2" max="2" width="8.5546875" customWidth="1"/>
    <col min="3" max="3" width="17.88671875" customWidth="1"/>
  </cols>
  <sheetData>
    <row r="1" spans="1:3" ht="17.399999999999999" x14ac:dyDescent="0.35">
      <c r="A1" s="53" t="s">
        <v>82</v>
      </c>
      <c r="B1" s="53"/>
      <c r="C1" s="53"/>
    </row>
    <row r="2" spans="1:3" ht="31.5" customHeight="1" x14ac:dyDescent="0.35">
      <c r="A2" s="11"/>
      <c r="B2" s="11"/>
      <c r="C2" s="12" t="s">
        <v>73</v>
      </c>
    </row>
    <row r="3" spans="1:3" x14ac:dyDescent="0.3">
      <c r="A3" s="1"/>
      <c r="B3" s="1" t="s">
        <v>0</v>
      </c>
      <c r="C3" s="13" t="s">
        <v>76</v>
      </c>
    </row>
    <row r="4" spans="1:3" ht="15.6" x14ac:dyDescent="0.3">
      <c r="A4" s="54" t="s">
        <v>1</v>
      </c>
      <c r="B4" s="54"/>
      <c r="C4" s="54"/>
    </row>
    <row r="5" spans="1:3" ht="14.25" customHeight="1" x14ac:dyDescent="0.3">
      <c r="A5" s="2" t="s">
        <v>2</v>
      </c>
      <c r="B5" s="3" t="s">
        <v>3</v>
      </c>
      <c r="C5" s="3">
        <v>24677116</v>
      </c>
    </row>
    <row r="6" spans="1:3" ht="15" customHeight="1" x14ac:dyDescent="0.3">
      <c r="A6" s="2" t="s">
        <v>4</v>
      </c>
      <c r="B6" s="3" t="s">
        <v>5</v>
      </c>
      <c r="C6" s="3">
        <v>0</v>
      </c>
    </row>
    <row r="7" spans="1:3" ht="15" customHeight="1" x14ac:dyDescent="0.3">
      <c r="A7" s="2" t="s">
        <v>6</v>
      </c>
      <c r="B7" s="3" t="s">
        <v>7</v>
      </c>
      <c r="C7" s="3">
        <v>1140000</v>
      </c>
    </row>
    <row r="8" spans="1:3" ht="15" customHeight="1" x14ac:dyDescent="0.3">
      <c r="A8" s="2" t="s">
        <v>69</v>
      </c>
      <c r="B8" s="3" t="s">
        <v>72</v>
      </c>
      <c r="C8" s="3">
        <v>467340</v>
      </c>
    </row>
    <row r="9" spans="1:3" ht="15" customHeight="1" x14ac:dyDescent="0.3">
      <c r="A9" s="2" t="s">
        <v>8</v>
      </c>
      <c r="B9" s="3" t="s">
        <v>9</v>
      </c>
      <c r="C9" s="3">
        <v>0</v>
      </c>
    </row>
    <row r="10" spans="1:3" ht="15" customHeight="1" x14ac:dyDescent="0.3">
      <c r="A10" s="2" t="s">
        <v>70</v>
      </c>
      <c r="B10" s="3" t="s">
        <v>71</v>
      </c>
      <c r="C10" s="3">
        <v>150000</v>
      </c>
    </row>
    <row r="11" spans="1:3" ht="15" customHeight="1" x14ac:dyDescent="0.3">
      <c r="A11" s="4" t="s">
        <v>10</v>
      </c>
      <c r="B11" s="5" t="s">
        <v>11</v>
      </c>
      <c r="C11" s="5">
        <f>SUM(C5:C10)</f>
        <v>26434456</v>
      </c>
    </row>
    <row r="12" spans="1:3" ht="15" customHeight="1" x14ac:dyDescent="0.3">
      <c r="A12" s="2" t="s">
        <v>12</v>
      </c>
      <c r="B12" s="3" t="s">
        <v>13</v>
      </c>
      <c r="C12" s="3">
        <v>3240000</v>
      </c>
    </row>
    <row r="13" spans="1:3" ht="15" customHeight="1" x14ac:dyDescent="0.3">
      <c r="A13" s="4" t="s">
        <v>14</v>
      </c>
      <c r="B13" s="5" t="s">
        <v>15</v>
      </c>
      <c r="C13" s="5">
        <f>SUM(C12:C12)</f>
        <v>3240000</v>
      </c>
    </row>
    <row r="14" spans="1:3" ht="15" customHeight="1" x14ac:dyDescent="0.3">
      <c r="A14" s="4" t="s">
        <v>16</v>
      </c>
      <c r="B14" s="5" t="s">
        <v>17</v>
      </c>
      <c r="C14" s="5">
        <f>SUM(C13,C11)</f>
        <v>29674456</v>
      </c>
    </row>
    <row r="15" spans="1:3" ht="15" customHeight="1" x14ac:dyDescent="0.3">
      <c r="A15" s="14"/>
      <c r="B15" s="15"/>
      <c r="C15" s="16"/>
    </row>
    <row r="16" spans="1:3" ht="15" customHeight="1" x14ac:dyDescent="0.3">
      <c r="A16" s="24" t="s">
        <v>18</v>
      </c>
      <c r="B16" s="5" t="s">
        <v>19</v>
      </c>
      <c r="C16" s="5">
        <f>SUM(C17:C18)</f>
        <v>5174995</v>
      </c>
    </row>
    <row r="17" spans="1:3" ht="15" customHeight="1" x14ac:dyDescent="0.3">
      <c r="A17" s="6" t="s">
        <v>20</v>
      </c>
      <c r="B17" s="3" t="s">
        <v>19</v>
      </c>
      <c r="C17" s="3">
        <v>4958995</v>
      </c>
    </row>
    <row r="18" spans="1:3" ht="15" customHeight="1" x14ac:dyDescent="0.3">
      <c r="A18" s="6" t="s">
        <v>22</v>
      </c>
      <c r="B18" s="3" t="s">
        <v>19</v>
      </c>
      <c r="C18" s="3">
        <v>216000</v>
      </c>
    </row>
    <row r="19" spans="1:3" ht="15" customHeight="1" x14ac:dyDescent="0.3">
      <c r="A19" s="20" t="s">
        <v>23</v>
      </c>
      <c r="B19" s="17"/>
      <c r="C19" s="18"/>
    </row>
    <row r="20" spans="1:3" ht="15" customHeight="1" x14ac:dyDescent="0.3">
      <c r="A20" s="2" t="s">
        <v>24</v>
      </c>
      <c r="B20" s="3" t="s">
        <v>25</v>
      </c>
      <c r="C20" s="3">
        <v>150000</v>
      </c>
    </row>
    <row r="21" spans="1:3" ht="15" customHeight="1" x14ac:dyDescent="0.3">
      <c r="A21" s="2" t="s">
        <v>26</v>
      </c>
      <c r="B21" s="3" t="s">
        <v>27</v>
      </c>
      <c r="C21" s="3">
        <v>915000</v>
      </c>
    </row>
    <row r="22" spans="1:3" ht="15" customHeight="1" x14ac:dyDescent="0.3">
      <c r="A22" s="4" t="s">
        <v>28</v>
      </c>
      <c r="B22" s="5" t="s">
        <v>29</v>
      </c>
      <c r="C22" s="5">
        <f>SUM(C20:C21)</f>
        <v>1065000</v>
      </c>
    </row>
    <row r="23" spans="1:3" ht="15" customHeight="1" x14ac:dyDescent="0.3">
      <c r="A23" s="2" t="s">
        <v>30</v>
      </c>
      <c r="B23" s="3" t="s">
        <v>31</v>
      </c>
      <c r="C23" s="3">
        <v>40000</v>
      </c>
    </row>
    <row r="24" spans="1:3" ht="15" customHeight="1" x14ac:dyDescent="0.3">
      <c r="A24" s="2" t="s">
        <v>32</v>
      </c>
      <c r="B24" s="3" t="s">
        <v>33</v>
      </c>
      <c r="C24" s="3">
        <v>2000</v>
      </c>
    </row>
    <row r="25" spans="1:3" ht="15" customHeight="1" x14ac:dyDescent="0.3">
      <c r="A25" s="4" t="s">
        <v>34</v>
      </c>
      <c r="B25" s="5" t="s">
        <v>35</v>
      </c>
      <c r="C25" s="5">
        <f>SUM(C23:C24)</f>
        <v>42000</v>
      </c>
    </row>
    <row r="26" spans="1:3" ht="15" customHeight="1" x14ac:dyDescent="0.3">
      <c r="A26" s="2" t="s">
        <v>36</v>
      </c>
      <c r="B26" s="3" t="s">
        <v>37</v>
      </c>
      <c r="C26" s="3">
        <v>800000</v>
      </c>
    </row>
    <row r="27" spans="1:3" ht="15" customHeight="1" x14ac:dyDescent="0.3">
      <c r="A27" s="2" t="s">
        <v>63</v>
      </c>
      <c r="B27" s="3" t="s">
        <v>62</v>
      </c>
      <c r="C27" s="3">
        <v>5703752</v>
      </c>
    </row>
    <row r="28" spans="1:3" ht="15" customHeight="1" x14ac:dyDescent="0.3">
      <c r="A28" s="2" t="s">
        <v>38</v>
      </c>
      <c r="B28" s="3" t="s">
        <v>39</v>
      </c>
      <c r="C28" s="3">
        <v>400000</v>
      </c>
    </row>
    <row r="29" spans="1:3" ht="15" customHeight="1" x14ac:dyDescent="0.3">
      <c r="A29" s="2" t="s">
        <v>40</v>
      </c>
      <c r="B29" s="3" t="s">
        <v>41</v>
      </c>
      <c r="C29" s="3">
        <v>550000</v>
      </c>
    </row>
    <row r="30" spans="1:3" ht="15" customHeight="1" x14ac:dyDescent="0.3">
      <c r="A30" s="2" t="s">
        <v>42</v>
      </c>
      <c r="B30" s="3" t="s">
        <v>43</v>
      </c>
      <c r="C30" s="3">
        <v>450000</v>
      </c>
    </row>
    <row r="31" spans="1:3" ht="15" customHeight="1" x14ac:dyDescent="0.3">
      <c r="A31" s="4" t="s">
        <v>44</v>
      </c>
      <c r="B31" s="5" t="s">
        <v>45</v>
      </c>
      <c r="C31" s="5">
        <f>SUM(C26:C30)</f>
        <v>7903752</v>
      </c>
    </row>
    <row r="32" spans="1:3" ht="15" customHeight="1" x14ac:dyDescent="0.3">
      <c r="A32" s="2" t="s">
        <v>46</v>
      </c>
      <c r="B32" s="3" t="s">
        <v>47</v>
      </c>
      <c r="C32" s="3">
        <v>10000</v>
      </c>
    </row>
    <row r="33" spans="1:4" ht="15" customHeight="1" x14ac:dyDescent="0.3">
      <c r="A33" s="4" t="s">
        <v>48</v>
      </c>
      <c r="B33" s="5" t="s">
        <v>49</v>
      </c>
      <c r="C33" s="5">
        <f>SUM(C32:C32)</f>
        <v>10000</v>
      </c>
    </row>
    <row r="34" spans="1:4" ht="15" customHeight="1" x14ac:dyDescent="0.3">
      <c r="A34" s="2" t="s">
        <v>50</v>
      </c>
      <c r="B34" s="3" t="s">
        <v>51</v>
      </c>
      <c r="C34" s="3">
        <v>2203363</v>
      </c>
    </row>
    <row r="35" spans="1:4" ht="15" customHeight="1" x14ac:dyDescent="0.3">
      <c r="A35" s="2" t="s">
        <v>52</v>
      </c>
      <c r="B35" s="3" t="s">
        <v>53</v>
      </c>
      <c r="C35" s="3">
        <v>140000</v>
      </c>
    </row>
    <row r="36" spans="1:4" ht="15" customHeight="1" x14ac:dyDescent="0.3">
      <c r="A36" s="24" t="s">
        <v>54</v>
      </c>
      <c r="B36" s="5" t="s">
        <v>55</v>
      </c>
      <c r="C36" s="5">
        <f>SUM(C34:C35)</f>
        <v>2343363</v>
      </c>
    </row>
    <row r="37" spans="1:4" ht="15" customHeight="1" x14ac:dyDescent="0.3">
      <c r="A37" s="4" t="s">
        <v>23</v>
      </c>
      <c r="B37" s="5" t="s">
        <v>56</v>
      </c>
      <c r="C37" s="5">
        <f>SUM(C36,C33,C31,C25,C22,)</f>
        <v>11364115</v>
      </c>
    </row>
    <row r="38" spans="1:4" x14ac:dyDescent="0.3">
      <c r="A38" s="2" t="s">
        <v>57</v>
      </c>
      <c r="B38" s="21"/>
      <c r="C38" s="21">
        <f>SUM(C37,C14,C16)</f>
        <v>46213566</v>
      </c>
    </row>
    <row r="39" spans="1:4" x14ac:dyDescent="0.3">
      <c r="A39" s="8" t="s">
        <v>58</v>
      </c>
      <c r="B39" s="23"/>
      <c r="C39" s="23">
        <f>SUM(C38)</f>
        <v>46213566</v>
      </c>
    </row>
    <row r="40" spans="1:4" ht="15.6" x14ac:dyDescent="0.3">
      <c r="A40" s="55" t="s">
        <v>59</v>
      </c>
      <c r="B40" s="56"/>
      <c r="C40" s="57"/>
    </row>
    <row r="41" spans="1:4" x14ac:dyDescent="0.3">
      <c r="A41" s="2" t="s">
        <v>64</v>
      </c>
      <c r="B41" s="21" t="s">
        <v>65</v>
      </c>
      <c r="C41" s="21">
        <v>23821350</v>
      </c>
    </row>
    <row r="42" spans="1:4" x14ac:dyDescent="0.3">
      <c r="A42" s="2" t="s">
        <v>66</v>
      </c>
      <c r="B42" s="21" t="s">
        <v>65</v>
      </c>
      <c r="C42" s="21">
        <v>5868000</v>
      </c>
    </row>
    <row r="43" spans="1:4" x14ac:dyDescent="0.3">
      <c r="A43" s="2" t="s">
        <v>67</v>
      </c>
      <c r="B43" s="21" t="s">
        <v>65</v>
      </c>
      <c r="C43" s="21">
        <v>4899220</v>
      </c>
    </row>
    <row r="44" spans="1:4" x14ac:dyDescent="0.3">
      <c r="A44" s="2" t="s">
        <v>68</v>
      </c>
      <c r="B44" s="21" t="s">
        <v>65</v>
      </c>
      <c r="C44" s="21"/>
      <c r="D44">
        <f>SUM(C41:C44)</f>
        <v>34588570</v>
      </c>
    </row>
    <row r="45" spans="1:4" x14ac:dyDescent="0.3">
      <c r="A45" s="2" t="s">
        <v>77</v>
      </c>
      <c r="B45" s="21" t="s">
        <v>79</v>
      </c>
      <c r="C45" s="28">
        <v>2864700</v>
      </c>
    </row>
    <row r="46" spans="1:4" x14ac:dyDescent="0.3">
      <c r="A46" s="2" t="s">
        <v>83</v>
      </c>
      <c r="B46" s="21" t="s">
        <v>84</v>
      </c>
      <c r="C46" s="28">
        <v>241945</v>
      </c>
    </row>
    <row r="47" spans="1:4" x14ac:dyDescent="0.3">
      <c r="A47" s="2" t="s">
        <v>81</v>
      </c>
      <c r="B47" s="21" t="s">
        <v>78</v>
      </c>
      <c r="C47" s="21">
        <v>6827135</v>
      </c>
    </row>
    <row r="48" spans="1:4" x14ac:dyDescent="0.3">
      <c r="A48" s="2" t="s">
        <v>80</v>
      </c>
      <c r="B48" s="21" t="s">
        <v>78</v>
      </c>
      <c r="C48" s="21">
        <v>845608</v>
      </c>
    </row>
    <row r="49" spans="1:3" x14ac:dyDescent="0.3">
      <c r="A49" s="2" t="s">
        <v>75</v>
      </c>
      <c r="B49" s="21" t="s">
        <v>78</v>
      </c>
      <c r="C49" s="21">
        <v>845608</v>
      </c>
    </row>
    <row r="50" spans="1:3" x14ac:dyDescent="0.3">
      <c r="A50" s="4" t="s">
        <v>60</v>
      </c>
      <c r="B50" s="22"/>
      <c r="C50" s="22">
        <f>SUM(C41:C49)</f>
        <v>46213566</v>
      </c>
    </row>
    <row r="51" spans="1:3" x14ac:dyDescent="0.3">
      <c r="A51" s="50"/>
      <c r="B51" s="51"/>
      <c r="C51" s="52"/>
    </row>
    <row r="52" spans="1:3" x14ac:dyDescent="0.3">
      <c r="A52" s="8" t="s">
        <v>61</v>
      </c>
      <c r="B52" s="23"/>
      <c r="C52" s="23">
        <f>SUM(C50)</f>
        <v>46213566</v>
      </c>
    </row>
  </sheetData>
  <mergeCells count="4">
    <mergeCell ref="A51:C51"/>
    <mergeCell ref="A1:C1"/>
    <mergeCell ref="A4:C4"/>
    <mergeCell ref="A40:C40"/>
  </mergeCells>
  <printOptions horizontalCentered="1" verticalCentered="1"/>
  <pageMargins left="0.27559055118110237" right="0.35433070866141736" top="0.23622047244094491" bottom="0.6875" header="0.31496062992125984" footer="0.31496062992125984"/>
  <pageSetup paperSize="9" orientation="portrait" r:id="rId1"/>
  <headerFooter>
    <oddFooter>&amp;CKözös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16" zoomScaleNormal="100" workbookViewId="0">
      <selection activeCell="C48" sqref="C48"/>
    </sheetView>
  </sheetViews>
  <sheetFormatPr defaultRowHeight="14.4" x14ac:dyDescent="0.3"/>
  <cols>
    <col min="1" max="1" width="59" customWidth="1"/>
    <col min="2" max="2" width="8.5546875" customWidth="1"/>
    <col min="3" max="3" width="14.6640625" customWidth="1"/>
  </cols>
  <sheetData>
    <row r="1" spans="1:3" ht="17.399999999999999" x14ac:dyDescent="0.35">
      <c r="A1" s="53" t="s">
        <v>82</v>
      </c>
      <c r="B1" s="53"/>
      <c r="C1" s="53"/>
    </row>
    <row r="2" spans="1:3" ht="31.5" customHeight="1" x14ac:dyDescent="0.35">
      <c r="A2" s="19"/>
      <c r="B2" s="19"/>
      <c r="C2" s="12" t="s">
        <v>73</v>
      </c>
    </row>
    <row r="3" spans="1:3" x14ac:dyDescent="0.3">
      <c r="A3" s="1"/>
      <c r="B3" s="1" t="s">
        <v>0</v>
      </c>
      <c r="C3" s="13" t="s">
        <v>76</v>
      </c>
    </row>
    <row r="4" spans="1:3" ht="15.6" x14ac:dyDescent="0.3">
      <c r="A4" s="54" t="s">
        <v>1</v>
      </c>
      <c r="B4" s="54"/>
      <c r="C4" s="54"/>
    </row>
    <row r="5" spans="1:3" ht="14.25" customHeight="1" x14ac:dyDescent="0.3">
      <c r="A5" s="2" t="s">
        <v>2</v>
      </c>
      <c r="B5" s="3" t="s">
        <v>3</v>
      </c>
      <c r="C5" s="3">
        <v>23194116</v>
      </c>
    </row>
    <row r="6" spans="1:3" ht="15" customHeight="1" x14ac:dyDescent="0.3">
      <c r="A6" s="2" t="s">
        <v>4</v>
      </c>
      <c r="B6" s="3" t="s">
        <v>5</v>
      </c>
      <c r="C6" s="3"/>
    </row>
    <row r="7" spans="1:3" ht="15" customHeight="1" x14ac:dyDescent="0.3">
      <c r="A7" s="2" t="s">
        <v>6</v>
      </c>
      <c r="B7" s="3" t="s">
        <v>7</v>
      </c>
      <c r="C7" s="3">
        <v>980000</v>
      </c>
    </row>
    <row r="8" spans="1:3" ht="15" customHeight="1" x14ac:dyDescent="0.3">
      <c r="A8" s="2" t="s">
        <v>69</v>
      </c>
      <c r="B8" s="3" t="s">
        <v>72</v>
      </c>
      <c r="C8" s="3">
        <v>467340</v>
      </c>
    </row>
    <row r="9" spans="1:3" ht="15" customHeight="1" x14ac:dyDescent="0.3">
      <c r="A9" s="2" t="s">
        <v>8</v>
      </c>
      <c r="B9" s="3" t="s">
        <v>9</v>
      </c>
      <c r="C9" s="3">
        <v>0</v>
      </c>
    </row>
    <row r="10" spans="1:3" ht="15" customHeight="1" x14ac:dyDescent="0.3">
      <c r="A10" s="2" t="s">
        <v>70</v>
      </c>
      <c r="B10" s="3" t="s">
        <v>71</v>
      </c>
      <c r="C10" s="3">
        <v>150000</v>
      </c>
    </row>
    <row r="11" spans="1:3" ht="15" customHeight="1" x14ac:dyDescent="0.3">
      <c r="A11" s="4" t="s">
        <v>10</v>
      </c>
      <c r="B11" s="5" t="s">
        <v>11</v>
      </c>
      <c r="C11" s="5">
        <f>SUM(C5:C10)</f>
        <v>24791456</v>
      </c>
    </row>
    <row r="12" spans="1:3" ht="15" customHeight="1" x14ac:dyDescent="0.3">
      <c r="A12" s="2" t="s">
        <v>12</v>
      </c>
      <c r="B12" s="3" t="s">
        <v>13</v>
      </c>
      <c r="C12" s="3">
        <v>3240000</v>
      </c>
    </row>
    <row r="13" spans="1:3" ht="15" customHeight="1" x14ac:dyDescent="0.3">
      <c r="A13" s="4" t="s">
        <v>14</v>
      </c>
      <c r="B13" s="5" t="s">
        <v>15</v>
      </c>
      <c r="C13" s="5">
        <f>SUM(C12:C12)</f>
        <v>3240000</v>
      </c>
    </row>
    <row r="14" spans="1:3" ht="15" customHeight="1" x14ac:dyDescent="0.3">
      <c r="A14" s="4" t="s">
        <v>16</v>
      </c>
      <c r="B14" s="5" t="s">
        <v>17</v>
      </c>
      <c r="C14" s="29">
        <f>SUM(C13,C11)</f>
        <v>28031456</v>
      </c>
    </row>
    <row r="15" spans="1:3" ht="15" customHeight="1" x14ac:dyDescent="0.3">
      <c r="A15" s="14"/>
      <c r="B15" s="15"/>
      <c r="C15" s="16"/>
    </row>
    <row r="16" spans="1:3" ht="15" customHeight="1" x14ac:dyDescent="0.3">
      <c r="A16" s="24" t="s">
        <v>18</v>
      </c>
      <c r="B16" s="5" t="s">
        <v>19</v>
      </c>
      <c r="C16" s="29">
        <f>SUM(C17:C18)</f>
        <v>4896330</v>
      </c>
    </row>
    <row r="17" spans="1:3" ht="15" customHeight="1" x14ac:dyDescent="0.3">
      <c r="A17" s="6" t="s">
        <v>20</v>
      </c>
      <c r="B17" s="3" t="s">
        <v>19</v>
      </c>
      <c r="C17" s="3">
        <v>4704330</v>
      </c>
    </row>
    <row r="18" spans="1:3" ht="15" customHeight="1" x14ac:dyDescent="0.3">
      <c r="A18" s="6" t="s">
        <v>22</v>
      </c>
      <c r="B18" s="3" t="s">
        <v>19</v>
      </c>
      <c r="C18" s="3">
        <v>192000</v>
      </c>
    </row>
    <row r="19" spans="1:3" ht="15" customHeight="1" x14ac:dyDescent="0.3">
      <c r="A19" s="20" t="s">
        <v>23</v>
      </c>
      <c r="B19" s="17"/>
      <c r="C19" s="18"/>
    </row>
    <row r="20" spans="1:3" ht="15" customHeight="1" x14ac:dyDescent="0.3">
      <c r="A20" s="2" t="s">
        <v>24</v>
      </c>
      <c r="B20" s="3" t="s">
        <v>25</v>
      </c>
      <c r="C20" s="3">
        <v>150000</v>
      </c>
    </row>
    <row r="21" spans="1:3" ht="15" customHeight="1" x14ac:dyDescent="0.3">
      <c r="A21" s="2" t="s">
        <v>26</v>
      </c>
      <c r="B21" s="3" t="s">
        <v>27</v>
      </c>
      <c r="C21" s="3">
        <v>550000</v>
      </c>
    </row>
    <row r="22" spans="1:3" ht="15" customHeight="1" x14ac:dyDescent="0.3">
      <c r="A22" s="4" t="s">
        <v>28</v>
      </c>
      <c r="B22" s="5" t="s">
        <v>29</v>
      </c>
      <c r="C22" s="5">
        <f>SUM(C20:C21)</f>
        <v>700000</v>
      </c>
    </row>
    <row r="23" spans="1:3" ht="15" customHeight="1" x14ac:dyDescent="0.3">
      <c r="A23" s="2" t="s">
        <v>30</v>
      </c>
      <c r="B23" s="3" t="s">
        <v>31</v>
      </c>
      <c r="C23" s="3">
        <v>40000</v>
      </c>
    </row>
    <row r="24" spans="1:3" ht="15" customHeight="1" x14ac:dyDescent="0.3">
      <c r="A24" s="2" t="s">
        <v>32</v>
      </c>
      <c r="B24" s="3" t="s">
        <v>33</v>
      </c>
      <c r="C24" s="3">
        <v>2000</v>
      </c>
    </row>
    <row r="25" spans="1:3" ht="15" customHeight="1" x14ac:dyDescent="0.3">
      <c r="A25" s="4" t="s">
        <v>34</v>
      </c>
      <c r="B25" s="5" t="s">
        <v>35</v>
      </c>
      <c r="C25" s="5">
        <f>SUM(C23:C24)</f>
        <v>42000</v>
      </c>
    </row>
    <row r="26" spans="1:3" ht="15" customHeight="1" x14ac:dyDescent="0.3">
      <c r="A26" s="2" t="s">
        <v>36</v>
      </c>
      <c r="B26" s="3" t="s">
        <v>37</v>
      </c>
      <c r="C26" s="3">
        <v>800000</v>
      </c>
    </row>
    <row r="27" spans="1:3" ht="15" customHeight="1" x14ac:dyDescent="0.3">
      <c r="A27" s="2" t="s">
        <v>63</v>
      </c>
      <c r="B27" s="3" t="s">
        <v>62</v>
      </c>
      <c r="C27" s="3"/>
    </row>
    <row r="28" spans="1:3" ht="15" customHeight="1" x14ac:dyDescent="0.3">
      <c r="A28" s="2" t="s">
        <v>38</v>
      </c>
      <c r="B28" s="3" t="s">
        <v>39</v>
      </c>
      <c r="C28" s="3">
        <v>400000</v>
      </c>
    </row>
    <row r="29" spans="1:3" ht="15" customHeight="1" x14ac:dyDescent="0.3">
      <c r="A29" s="2" t="s">
        <v>40</v>
      </c>
      <c r="B29" s="3" t="s">
        <v>41</v>
      </c>
      <c r="C29" s="3">
        <v>550000</v>
      </c>
    </row>
    <row r="30" spans="1:3" ht="15" customHeight="1" x14ac:dyDescent="0.3">
      <c r="A30" s="2" t="s">
        <v>42</v>
      </c>
      <c r="B30" s="3" t="s">
        <v>43</v>
      </c>
      <c r="C30" s="3">
        <v>210000</v>
      </c>
    </row>
    <row r="31" spans="1:3" ht="15" customHeight="1" x14ac:dyDescent="0.3">
      <c r="A31" s="4" t="s">
        <v>44</v>
      </c>
      <c r="B31" s="5" t="s">
        <v>45</v>
      </c>
      <c r="C31" s="5">
        <f>SUM(C26:C30)</f>
        <v>1960000</v>
      </c>
    </row>
    <row r="32" spans="1:3" ht="15" customHeight="1" x14ac:dyDescent="0.3">
      <c r="A32" s="2" t="s">
        <v>46</v>
      </c>
      <c r="B32" s="3" t="s">
        <v>47</v>
      </c>
      <c r="C32" s="3">
        <v>10000</v>
      </c>
    </row>
    <row r="33" spans="1:4" ht="15" customHeight="1" x14ac:dyDescent="0.3">
      <c r="A33" s="4" t="s">
        <v>48</v>
      </c>
      <c r="B33" s="5" t="s">
        <v>49</v>
      </c>
      <c r="C33" s="5">
        <f>SUM(C32:C32)</f>
        <v>10000</v>
      </c>
    </row>
    <row r="34" spans="1:4" ht="15" customHeight="1" x14ac:dyDescent="0.3">
      <c r="A34" s="2" t="s">
        <v>50</v>
      </c>
      <c r="B34" s="3" t="s">
        <v>51</v>
      </c>
      <c r="C34" s="3">
        <v>500000</v>
      </c>
    </row>
    <row r="35" spans="1:4" ht="15" customHeight="1" x14ac:dyDescent="0.3">
      <c r="A35" s="2" t="s">
        <v>52</v>
      </c>
      <c r="B35" s="3" t="s">
        <v>53</v>
      </c>
      <c r="C35" s="3">
        <v>140000</v>
      </c>
    </row>
    <row r="36" spans="1:4" ht="15" customHeight="1" x14ac:dyDescent="0.3">
      <c r="A36" s="24" t="s">
        <v>54</v>
      </c>
      <c r="B36" s="5" t="s">
        <v>55</v>
      </c>
      <c r="C36" s="5">
        <f>SUM(C34:C35)</f>
        <v>640000</v>
      </c>
    </row>
    <row r="37" spans="1:4" ht="15" customHeight="1" x14ac:dyDescent="0.3">
      <c r="A37" s="4" t="s">
        <v>23</v>
      </c>
      <c r="B37" s="5" t="s">
        <v>56</v>
      </c>
      <c r="C37" s="5">
        <f>SUM(C36,C33,C31,C25,C22,)</f>
        <v>3352000</v>
      </c>
    </row>
    <row r="38" spans="1:4" x14ac:dyDescent="0.3">
      <c r="A38" s="2" t="s">
        <v>57</v>
      </c>
      <c r="B38" s="21"/>
      <c r="C38" s="22">
        <f>SUM(C37,C14,C16)</f>
        <v>36279786</v>
      </c>
    </row>
    <row r="39" spans="1:4" x14ac:dyDescent="0.3">
      <c r="A39" s="8" t="s">
        <v>58</v>
      </c>
      <c r="B39" s="23"/>
      <c r="C39" s="23">
        <f>SUM(C38)</f>
        <v>36279786</v>
      </c>
    </row>
    <row r="40" spans="1:4" ht="15.6" x14ac:dyDescent="0.3">
      <c r="A40" s="55" t="s">
        <v>59</v>
      </c>
      <c r="B40" s="56"/>
      <c r="C40" s="57"/>
    </row>
    <row r="41" spans="1:4" x14ac:dyDescent="0.3">
      <c r="A41" s="2" t="s">
        <v>64</v>
      </c>
      <c r="B41" s="21" t="s">
        <v>65</v>
      </c>
      <c r="C41" s="21">
        <v>23821350</v>
      </c>
    </row>
    <row r="42" spans="1:4" x14ac:dyDescent="0.3">
      <c r="A42" s="2" t="s">
        <v>66</v>
      </c>
      <c r="B42" s="21" t="s">
        <v>65</v>
      </c>
      <c r="C42" s="21">
        <v>5868000</v>
      </c>
    </row>
    <row r="43" spans="1:4" x14ac:dyDescent="0.3">
      <c r="A43" s="2" t="s">
        <v>67</v>
      </c>
      <c r="B43" s="21" t="s">
        <v>65</v>
      </c>
      <c r="C43" s="21">
        <v>4899220</v>
      </c>
    </row>
    <row r="44" spans="1:4" x14ac:dyDescent="0.3">
      <c r="A44" s="2" t="s">
        <v>68</v>
      </c>
      <c r="B44" s="21" t="s">
        <v>65</v>
      </c>
      <c r="C44" s="21">
        <v>0</v>
      </c>
      <c r="D44">
        <f>SUM(C41:C44)</f>
        <v>34588570</v>
      </c>
    </row>
    <row r="45" spans="1:4" x14ac:dyDescent="0.3">
      <c r="A45" s="2" t="s">
        <v>77</v>
      </c>
      <c r="B45" s="21" t="s">
        <v>79</v>
      </c>
      <c r="C45" s="21"/>
    </row>
    <row r="46" spans="1:4" x14ac:dyDescent="0.3">
      <c r="A46" s="2" t="s">
        <v>74</v>
      </c>
      <c r="B46" s="21" t="s">
        <v>78</v>
      </c>
      <c r="C46" s="21">
        <v>845608</v>
      </c>
    </row>
    <row r="47" spans="1:4" x14ac:dyDescent="0.3">
      <c r="A47" s="2" t="s">
        <v>75</v>
      </c>
      <c r="B47" s="21" t="s">
        <v>78</v>
      </c>
      <c r="C47" s="21">
        <v>845608</v>
      </c>
    </row>
    <row r="48" spans="1:4" x14ac:dyDescent="0.3">
      <c r="A48" s="4" t="s">
        <v>60</v>
      </c>
      <c r="B48" s="22"/>
      <c r="C48" s="22">
        <f>SUM(C41:C47)</f>
        <v>36279786</v>
      </c>
    </row>
    <row r="49" spans="1:3" x14ac:dyDescent="0.3">
      <c r="A49" s="50"/>
      <c r="B49" s="51"/>
      <c r="C49" s="52"/>
    </row>
    <row r="50" spans="1:3" x14ac:dyDescent="0.3">
      <c r="A50" s="8" t="s">
        <v>61</v>
      </c>
      <c r="B50" s="9"/>
      <c r="C50" s="23">
        <f>SUM(C48)</f>
        <v>36279786</v>
      </c>
    </row>
  </sheetData>
  <mergeCells count="4">
    <mergeCell ref="A1:C1"/>
    <mergeCell ref="A4:C4"/>
    <mergeCell ref="A40:C40"/>
    <mergeCell ref="A49:C49"/>
  </mergeCells>
  <printOptions horizontalCentered="1" verticalCentered="1"/>
  <pageMargins left="0.27559055118110237" right="0.35433070866141736" top="0.23622047244094491" bottom="0.6875" header="0.31496062992125984" footer="0.31496062992125984"/>
  <pageSetup paperSize="9" orientation="portrait" r:id="rId1"/>
  <headerFooter>
    <oddFooter>&amp;CÓvoda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view="pageLayout" zoomScaleNormal="100" workbookViewId="0">
      <selection activeCell="A2" sqref="A2"/>
    </sheetView>
  </sheetViews>
  <sheetFormatPr defaultRowHeight="14.4" x14ac:dyDescent="0.3"/>
  <cols>
    <col min="1" max="1" width="59" customWidth="1"/>
    <col min="2" max="2" width="8.5546875" customWidth="1"/>
    <col min="3" max="3" width="16.109375" customWidth="1"/>
  </cols>
  <sheetData>
    <row r="1" spans="1:3" ht="17.399999999999999" x14ac:dyDescent="0.35">
      <c r="A1" s="53" t="s">
        <v>82</v>
      </c>
      <c r="B1" s="53"/>
      <c r="C1" s="53"/>
    </row>
    <row r="2" spans="1:3" ht="31.5" customHeight="1" x14ac:dyDescent="0.35">
      <c r="A2" s="19" t="s">
        <v>86</v>
      </c>
      <c r="B2" s="19"/>
      <c r="C2" s="12" t="s">
        <v>73</v>
      </c>
    </row>
    <row r="3" spans="1:3" x14ac:dyDescent="0.3">
      <c r="A3" s="1"/>
      <c r="B3" s="1" t="s">
        <v>0</v>
      </c>
      <c r="C3" s="13" t="s">
        <v>76</v>
      </c>
    </row>
    <row r="4" spans="1:3" ht="15.6" x14ac:dyDescent="0.3">
      <c r="A4" s="54" t="s">
        <v>1</v>
      </c>
      <c r="B4" s="54"/>
      <c r="C4" s="54"/>
    </row>
    <row r="5" spans="1:3" ht="14.25" customHeight="1" x14ac:dyDescent="0.3">
      <c r="A5" s="30" t="s">
        <v>2</v>
      </c>
      <c r="B5" s="31" t="s">
        <v>3</v>
      </c>
      <c r="C5" s="32">
        <v>1483000</v>
      </c>
    </row>
    <row r="6" spans="1:3" ht="15" customHeight="1" x14ac:dyDescent="0.3">
      <c r="A6" s="30" t="s">
        <v>4</v>
      </c>
      <c r="B6" s="31" t="s">
        <v>5</v>
      </c>
      <c r="C6" s="32">
        <v>0</v>
      </c>
    </row>
    <row r="7" spans="1:3" ht="15" customHeight="1" x14ac:dyDescent="0.3">
      <c r="A7" s="30" t="s">
        <v>6</v>
      </c>
      <c r="B7" s="31" t="s">
        <v>7</v>
      </c>
      <c r="C7" s="32">
        <v>160000</v>
      </c>
    </row>
    <row r="8" spans="1:3" ht="15" customHeight="1" x14ac:dyDescent="0.3">
      <c r="A8" s="30" t="s">
        <v>69</v>
      </c>
      <c r="B8" s="31" t="s">
        <v>72</v>
      </c>
      <c r="C8" s="32">
        <v>0</v>
      </c>
    </row>
    <row r="9" spans="1:3" ht="15" customHeight="1" x14ac:dyDescent="0.3">
      <c r="A9" s="30" t="s">
        <v>8</v>
      </c>
      <c r="B9" s="31" t="s">
        <v>9</v>
      </c>
      <c r="C9" s="32">
        <v>0</v>
      </c>
    </row>
    <row r="10" spans="1:3" ht="15" customHeight="1" x14ac:dyDescent="0.3">
      <c r="A10" s="30" t="s">
        <v>70</v>
      </c>
      <c r="B10" s="31" t="s">
        <v>71</v>
      </c>
      <c r="C10" s="32"/>
    </row>
    <row r="11" spans="1:3" ht="15" customHeight="1" x14ac:dyDescent="0.3">
      <c r="A11" s="33" t="s">
        <v>10</v>
      </c>
      <c r="B11" s="34" t="s">
        <v>11</v>
      </c>
      <c r="C11" s="35">
        <f>SUM(C5:C10)</f>
        <v>1643000</v>
      </c>
    </row>
    <row r="12" spans="1:3" ht="15" customHeight="1" x14ac:dyDescent="0.3">
      <c r="A12" s="30" t="s">
        <v>12</v>
      </c>
      <c r="B12" s="31" t="s">
        <v>13</v>
      </c>
      <c r="C12" s="32">
        <v>0</v>
      </c>
    </row>
    <row r="13" spans="1:3" ht="15" customHeight="1" x14ac:dyDescent="0.3">
      <c r="A13" s="33" t="s">
        <v>14</v>
      </c>
      <c r="B13" s="34" t="s">
        <v>15</v>
      </c>
      <c r="C13" s="35">
        <f>SUM(C12:C12)</f>
        <v>0</v>
      </c>
    </row>
    <row r="14" spans="1:3" ht="15" customHeight="1" x14ac:dyDescent="0.3">
      <c r="A14" s="33" t="s">
        <v>16</v>
      </c>
      <c r="B14" s="34" t="s">
        <v>17</v>
      </c>
      <c r="C14" s="35">
        <f>SUM(C13,C11)</f>
        <v>1643000</v>
      </c>
    </row>
    <row r="15" spans="1:3" ht="15" customHeight="1" x14ac:dyDescent="0.3">
      <c r="A15" s="36"/>
      <c r="B15" s="37"/>
      <c r="C15" s="38"/>
    </row>
    <row r="16" spans="1:3" ht="15" customHeight="1" x14ac:dyDescent="0.3">
      <c r="A16" s="39" t="s">
        <v>18</v>
      </c>
      <c r="B16" s="34" t="s">
        <v>19</v>
      </c>
      <c r="C16" s="35">
        <f>SUM(C17:C19)</f>
        <v>278665</v>
      </c>
    </row>
    <row r="17" spans="1:3" ht="15" customHeight="1" x14ac:dyDescent="0.3">
      <c r="A17" s="40" t="s">
        <v>20</v>
      </c>
      <c r="B17" s="31" t="s">
        <v>19</v>
      </c>
      <c r="C17" s="32">
        <v>254665</v>
      </c>
    </row>
    <row r="18" spans="1:3" ht="15" customHeight="1" x14ac:dyDescent="0.3">
      <c r="A18" s="40" t="s">
        <v>21</v>
      </c>
      <c r="B18" s="31" t="s">
        <v>19</v>
      </c>
      <c r="C18" s="32">
        <v>0</v>
      </c>
    </row>
    <row r="19" spans="1:3" ht="15" customHeight="1" x14ac:dyDescent="0.3">
      <c r="A19" s="40" t="s">
        <v>22</v>
      </c>
      <c r="B19" s="31" t="s">
        <v>19</v>
      </c>
      <c r="C19" s="32">
        <v>24000</v>
      </c>
    </row>
    <row r="20" spans="1:3" ht="15" customHeight="1" x14ac:dyDescent="0.3">
      <c r="A20" s="41" t="s">
        <v>23</v>
      </c>
      <c r="B20" s="42"/>
      <c r="C20" s="43"/>
    </row>
    <row r="21" spans="1:3" ht="15" customHeight="1" x14ac:dyDescent="0.3">
      <c r="A21" s="30" t="s">
        <v>24</v>
      </c>
      <c r="B21" s="31" t="s">
        <v>25</v>
      </c>
      <c r="C21" s="32">
        <v>0</v>
      </c>
    </row>
    <row r="22" spans="1:3" ht="15" customHeight="1" x14ac:dyDescent="0.3">
      <c r="A22" s="30" t="s">
        <v>26</v>
      </c>
      <c r="B22" s="31" t="s">
        <v>27</v>
      </c>
      <c r="C22" s="32">
        <v>365000</v>
      </c>
    </row>
    <row r="23" spans="1:3" ht="15" customHeight="1" x14ac:dyDescent="0.3">
      <c r="A23" s="33" t="s">
        <v>28</v>
      </c>
      <c r="B23" s="34" t="s">
        <v>29</v>
      </c>
      <c r="C23" s="35">
        <f>SUM(C21:C22)</f>
        <v>365000</v>
      </c>
    </row>
    <row r="24" spans="1:3" ht="15" customHeight="1" x14ac:dyDescent="0.3">
      <c r="A24" s="30" t="s">
        <v>30</v>
      </c>
      <c r="B24" s="31" t="s">
        <v>31</v>
      </c>
      <c r="C24" s="32">
        <v>0</v>
      </c>
    </row>
    <row r="25" spans="1:3" ht="15" customHeight="1" x14ac:dyDescent="0.3">
      <c r="A25" s="30" t="s">
        <v>32</v>
      </c>
      <c r="B25" s="31" t="s">
        <v>33</v>
      </c>
      <c r="C25" s="32">
        <v>0</v>
      </c>
    </row>
    <row r="26" spans="1:3" ht="15" customHeight="1" x14ac:dyDescent="0.3">
      <c r="A26" s="33" t="s">
        <v>34</v>
      </c>
      <c r="B26" s="34" t="s">
        <v>35</v>
      </c>
      <c r="C26" s="35">
        <f>SUM(C24:C25)</f>
        <v>0</v>
      </c>
    </row>
    <row r="27" spans="1:3" ht="15" customHeight="1" x14ac:dyDescent="0.3">
      <c r="A27" s="30" t="s">
        <v>36</v>
      </c>
      <c r="B27" s="31" t="s">
        <v>37</v>
      </c>
      <c r="C27" s="32">
        <v>0</v>
      </c>
    </row>
    <row r="28" spans="1:3" ht="15" customHeight="1" x14ac:dyDescent="0.3">
      <c r="A28" s="30" t="s">
        <v>63</v>
      </c>
      <c r="B28" s="31" t="s">
        <v>62</v>
      </c>
      <c r="C28" s="32">
        <v>6099487</v>
      </c>
    </row>
    <row r="29" spans="1:3" ht="15" customHeight="1" x14ac:dyDescent="0.3">
      <c r="A29" s="30" t="s">
        <v>38</v>
      </c>
      <c r="B29" s="31" t="s">
        <v>39</v>
      </c>
      <c r="C29" s="32">
        <v>0</v>
      </c>
    </row>
    <row r="30" spans="1:3" ht="15" customHeight="1" x14ac:dyDescent="0.3">
      <c r="A30" s="30" t="s">
        <v>40</v>
      </c>
      <c r="B30" s="31" t="s">
        <v>41</v>
      </c>
      <c r="C30" s="32"/>
    </row>
    <row r="31" spans="1:3" ht="15" customHeight="1" x14ac:dyDescent="0.3">
      <c r="A31" s="30" t="s">
        <v>42</v>
      </c>
      <c r="B31" s="31" t="s">
        <v>43</v>
      </c>
      <c r="C31" s="32">
        <v>240000</v>
      </c>
    </row>
    <row r="32" spans="1:3" ht="15" customHeight="1" x14ac:dyDescent="0.3">
      <c r="A32" s="33" t="s">
        <v>44</v>
      </c>
      <c r="B32" s="34" t="s">
        <v>45</v>
      </c>
      <c r="C32" s="35">
        <f>SUM(C27:C31)</f>
        <v>6339487</v>
      </c>
    </row>
    <row r="33" spans="1:3" ht="15" customHeight="1" x14ac:dyDescent="0.3">
      <c r="A33" s="30" t="s">
        <v>46</v>
      </c>
      <c r="B33" s="31" t="s">
        <v>47</v>
      </c>
      <c r="C33" s="32">
        <v>0</v>
      </c>
    </row>
    <row r="34" spans="1:3" ht="15" customHeight="1" x14ac:dyDescent="0.3">
      <c r="A34" s="33" t="s">
        <v>48</v>
      </c>
      <c r="B34" s="34" t="s">
        <v>49</v>
      </c>
      <c r="C34" s="35">
        <f>SUM(C33:C33)</f>
        <v>0</v>
      </c>
    </row>
    <row r="35" spans="1:3" ht="15" customHeight="1" x14ac:dyDescent="0.3">
      <c r="A35" s="30" t="s">
        <v>50</v>
      </c>
      <c r="B35" s="31" t="s">
        <v>51</v>
      </c>
      <c r="C35" s="32">
        <v>1810211</v>
      </c>
    </row>
    <row r="36" spans="1:3" ht="15" customHeight="1" x14ac:dyDescent="0.3">
      <c r="A36" s="30" t="s">
        <v>52</v>
      </c>
      <c r="B36" s="31" t="s">
        <v>53</v>
      </c>
      <c r="C36" s="32">
        <v>0</v>
      </c>
    </row>
    <row r="37" spans="1:3" ht="15" customHeight="1" x14ac:dyDescent="0.3">
      <c r="A37" s="39" t="s">
        <v>54</v>
      </c>
      <c r="B37" s="34" t="s">
        <v>55</v>
      </c>
      <c r="C37" s="35">
        <f>SUM(C35:C36)</f>
        <v>1810211</v>
      </c>
    </row>
    <row r="38" spans="1:3" ht="15" customHeight="1" x14ac:dyDescent="0.3">
      <c r="A38" s="33" t="s">
        <v>23</v>
      </c>
      <c r="B38" s="34" t="s">
        <v>56</v>
      </c>
      <c r="C38" s="35">
        <f>SUM(C37,C34,C32,C26,C23,)</f>
        <v>8514698</v>
      </c>
    </row>
    <row r="39" spans="1:3" x14ac:dyDescent="0.3">
      <c r="A39" s="30" t="s">
        <v>57</v>
      </c>
      <c r="B39" s="44"/>
      <c r="C39" s="45">
        <f>SUM(C38,C14,C16)</f>
        <v>10436363</v>
      </c>
    </row>
    <row r="40" spans="1:3" x14ac:dyDescent="0.3">
      <c r="A40" s="46" t="s">
        <v>58</v>
      </c>
      <c r="B40" s="47"/>
      <c r="C40" s="48">
        <f>SUM(C39)</f>
        <v>10436363</v>
      </c>
    </row>
    <row r="41" spans="1:3" ht="15.6" x14ac:dyDescent="0.3">
      <c r="A41" s="58" t="s">
        <v>59</v>
      </c>
      <c r="B41" s="59"/>
      <c r="C41" s="60"/>
    </row>
    <row r="42" spans="1:3" x14ac:dyDescent="0.3">
      <c r="A42" s="30" t="s">
        <v>64</v>
      </c>
      <c r="B42" s="49" t="s">
        <v>65</v>
      </c>
      <c r="C42" s="45"/>
    </row>
    <row r="43" spans="1:3" x14ac:dyDescent="0.3">
      <c r="A43" s="30" t="s">
        <v>66</v>
      </c>
      <c r="B43" s="49" t="s">
        <v>65</v>
      </c>
      <c r="C43" s="45"/>
    </row>
    <row r="44" spans="1:3" x14ac:dyDescent="0.3">
      <c r="A44" s="30" t="s">
        <v>67</v>
      </c>
      <c r="B44" s="49" t="s">
        <v>65</v>
      </c>
      <c r="C44" s="45"/>
    </row>
    <row r="45" spans="1:3" x14ac:dyDescent="0.3">
      <c r="A45" s="30" t="s">
        <v>68</v>
      </c>
      <c r="B45" s="49" t="s">
        <v>65</v>
      </c>
      <c r="C45" s="45"/>
    </row>
    <row r="46" spans="1:3" x14ac:dyDescent="0.3">
      <c r="A46" s="30" t="s">
        <v>77</v>
      </c>
      <c r="B46" s="49" t="s">
        <v>85</v>
      </c>
      <c r="C46" s="45">
        <v>2864700</v>
      </c>
    </row>
    <row r="47" spans="1:3" x14ac:dyDescent="0.3">
      <c r="A47" s="2" t="s">
        <v>74</v>
      </c>
      <c r="B47" s="10" t="s">
        <v>78</v>
      </c>
      <c r="C47" s="25">
        <v>7069080</v>
      </c>
    </row>
    <row r="48" spans="1:3" x14ac:dyDescent="0.3">
      <c r="A48" s="2" t="s">
        <v>75</v>
      </c>
      <c r="B48" s="10" t="s">
        <v>78</v>
      </c>
      <c r="C48" s="25">
        <v>0</v>
      </c>
    </row>
    <row r="49" spans="1:3" x14ac:dyDescent="0.3">
      <c r="A49" s="4" t="s">
        <v>60</v>
      </c>
      <c r="B49" s="7"/>
      <c r="C49" s="27">
        <f>SUM(C42:C48)</f>
        <v>9933780</v>
      </c>
    </row>
    <row r="50" spans="1:3" x14ac:dyDescent="0.3">
      <c r="A50" s="61"/>
      <c r="B50" s="62"/>
      <c r="C50" s="63"/>
    </row>
    <row r="51" spans="1:3" x14ac:dyDescent="0.3">
      <c r="A51" s="8" t="s">
        <v>61</v>
      </c>
      <c r="B51" s="9"/>
      <c r="C51" s="26">
        <f>SUM(C49)</f>
        <v>9933780</v>
      </c>
    </row>
  </sheetData>
  <mergeCells count="4">
    <mergeCell ref="A1:C1"/>
    <mergeCell ref="A4:C4"/>
    <mergeCell ref="A41:C41"/>
    <mergeCell ref="A50:C50"/>
  </mergeCells>
  <printOptions horizontalCentered="1" verticalCentered="1"/>
  <pageMargins left="0.27559055118110237" right="0.35433070866141736" top="0.23622047244094491" bottom="0.6875" header="0.31496062992125984" footer="0.31496062992125984"/>
  <pageSetup paperSize="9" orientation="portrait" r:id="rId1"/>
  <headerFooter>
    <oddFooter>&amp;CÉtkezés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közös</vt:lpstr>
      <vt:lpstr>óvoda</vt:lpstr>
      <vt:lpstr>étkezés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2021-02-15T13:35:55Z</cp:lastPrinted>
  <dcterms:created xsi:type="dcterms:W3CDTF">2015-01-29T14:37:11Z</dcterms:created>
  <dcterms:modified xsi:type="dcterms:W3CDTF">2021-06-14T09:14:39Z</dcterms:modified>
</cp:coreProperties>
</file>