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ogány\2021\rendelet\9 2021 költségv. mód\"/>
    </mc:Choice>
  </mc:AlternateContent>
  <xr:revisionPtr revIDLastSave="0" documentId="8_{CFDAC2AE-71E7-4937-8759-5C7B4B0578C9}" xr6:coauthVersionLast="47" xr6:coauthVersionMax="47" xr10:uidLastSave="{00000000-0000-0000-0000-000000000000}"/>
  <bookViews>
    <workbookView xWindow="-120" yWindow="-120" windowWidth="29040" windowHeight="15840" xr2:uid="{E93C715E-B7F5-458C-9B19-B443B4AAEE57}"/>
  </bookViews>
  <sheets>
    <sheet name="RM_5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9" i="1" l="1"/>
  <c r="G569" i="1"/>
  <c r="F569" i="1"/>
  <c r="E569" i="1"/>
  <c r="D569" i="1"/>
  <c r="C569" i="1"/>
  <c r="B569" i="1"/>
  <c r="H568" i="1"/>
  <c r="H567" i="1"/>
  <c r="H566" i="1"/>
  <c r="H565" i="1"/>
  <c r="H531" i="1" s="1"/>
  <c r="H564" i="1"/>
  <c r="H569" i="1" s="1"/>
  <c r="I562" i="1"/>
  <c r="G562" i="1"/>
  <c r="F562" i="1"/>
  <c r="E562" i="1"/>
  <c r="D562" i="1"/>
  <c r="C562" i="1"/>
  <c r="B562" i="1"/>
  <c r="H561" i="1"/>
  <c r="H560" i="1"/>
  <c r="H559" i="1"/>
  <c r="H526" i="1" s="1"/>
  <c r="I526" i="1" s="1"/>
  <c r="B526" i="1" s="1"/>
  <c r="H558" i="1"/>
  <c r="H557" i="1"/>
  <c r="H556" i="1"/>
  <c r="A554" i="1"/>
  <c r="I552" i="1"/>
  <c r="G552" i="1"/>
  <c r="F552" i="1"/>
  <c r="E552" i="1"/>
  <c r="D552" i="1"/>
  <c r="C552" i="1"/>
  <c r="B552" i="1"/>
  <c r="H551" i="1"/>
  <c r="H550" i="1"/>
  <c r="H549" i="1"/>
  <c r="H548" i="1"/>
  <c r="E531" i="1" s="1"/>
  <c r="F531" i="1" s="1"/>
  <c r="B531" i="1" s="1"/>
  <c r="H547" i="1"/>
  <c r="H552" i="1" s="1"/>
  <c r="I545" i="1"/>
  <c r="G545" i="1"/>
  <c r="F545" i="1"/>
  <c r="E545" i="1"/>
  <c r="D545" i="1"/>
  <c r="C545" i="1"/>
  <c r="B545" i="1"/>
  <c r="H544" i="1"/>
  <c r="H543" i="1"/>
  <c r="H542" i="1"/>
  <c r="E526" i="1" s="1"/>
  <c r="F526" i="1" s="1"/>
  <c r="H541" i="1"/>
  <c r="H540" i="1"/>
  <c r="H539" i="1"/>
  <c r="A537" i="1"/>
  <c r="G535" i="1"/>
  <c r="D535" i="1"/>
  <c r="C535" i="1"/>
  <c r="H534" i="1"/>
  <c r="I534" i="1" s="1"/>
  <c r="E534" i="1"/>
  <c r="F534" i="1" s="1"/>
  <c r="I533" i="1"/>
  <c r="H533" i="1"/>
  <c r="F533" i="1"/>
  <c r="B533" i="1" s="1"/>
  <c r="E533" i="1"/>
  <c r="H532" i="1"/>
  <c r="I532" i="1" s="1"/>
  <c r="E532" i="1"/>
  <c r="F532" i="1" s="1"/>
  <c r="B532" i="1" s="1"/>
  <c r="I531" i="1"/>
  <c r="H530" i="1"/>
  <c r="I530" i="1" s="1"/>
  <c r="E530" i="1"/>
  <c r="G529" i="1"/>
  <c r="D529" i="1"/>
  <c r="C529" i="1"/>
  <c r="I528" i="1"/>
  <c r="H528" i="1"/>
  <c r="F528" i="1"/>
  <c r="B528" i="1" s="1"/>
  <c r="E528" i="1"/>
  <c r="H527" i="1"/>
  <c r="I527" i="1" s="1"/>
  <c r="E527" i="1"/>
  <c r="F527" i="1" s="1"/>
  <c r="B527" i="1" s="1"/>
  <c r="H525" i="1"/>
  <c r="I525" i="1" s="1"/>
  <c r="E525" i="1"/>
  <c r="F525" i="1" s="1"/>
  <c r="B525" i="1" s="1"/>
  <c r="I524" i="1"/>
  <c r="H524" i="1"/>
  <c r="F524" i="1"/>
  <c r="B524" i="1" s="1"/>
  <c r="E524" i="1"/>
  <c r="H523" i="1"/>
  <c r="E523" i="1"/>
  <c r="F523" i="1" s="1"/>
  <c r="G521" i="1"/>
  <c r="D521" i="1"/>
  <c r="C520" i="1"/>
  <c r="I514" i="1"/>
  <c r="G514" i="1"/>
  <c r="F514" i="1"/>
  <c r="E514" i="1"/>
  <c r="D514" i="1"/>
  <c r="C514" i="1"/>
  <c r="B514" i="1"/>
  <c r="H513" i="1"/>
  <c r="H512" i="1"/>
  <c r="H478" i="1" s="1"/>
  <c r="I478" i="1" s="1"/>
  <c r="B478" i="1" s="1"/>
  <c r="H511" i="1"/>
  <c r="H510" i="1"/>
  <c r="H476" i="1" s="1"/>
  <c r="I476" i="1" s="1"/>
  <c r="H509" i="1"/>
  <c r="I507" i="1"/>
  <c r="G507" i="1"/>
  <c r="F507" i="1"/>
  <c r="E507" i="1"/>
  <c r="D507" i="1"/>
  <c r="C507" i="1"/>
  <c r="B507" i="1"/>
  <c r="H506" i="1"/>
  <c r="H473" i="1" s="1"/>
  <c r="H505" i="1"/>
  <c r="H504" i="1"/>
  <c r="H471" i="1" s="1"/>
  <c r="I471" i="1" s="1"/>
  <c r="H503" i="1"/>
  <c r="H502" i="1"/>
  <c r="H469" i="1" s="1"/>
  <c r="I469" i="1" s="1"/>
  <c r="B469" i="1" s="1"/>
  <c r="H501" i="1"/>
  <c r="H507" i="1" s="1"/>
  <c r="A499" i="1"/>
  <c r="I497" i="1"/>
  <c r="G497" i="1"/>
  <c r="F497" i="1"/>
  <c r="E497" i="1"/>
  <c r="D497" i="1"/>
  <c r="C497" i="1"/>
  <c r="B497" i="1"/>
  <c r="H496" i="1"/>
  <c r="H495" i="1"/>
  <c r="E478" i="1" s="1"/>
  <c r="F478" i="1" s="1"/>
  <c r="H494" i="1"/>
  <c r="H493" i="1"/>
  <c r="E476" i="1" s="1"/>
  <c r="F476" i="1" s="1"/>
  <c r="B476" i="1" s="1"/>
  <c r="H492" i="1"/>
  <c r="I490" i="1"/>
  <c r="G490" i="1"/>
  <c r="F490" i="1"/>
  <c r="E490" i="1"/>
  <c r="D490" i="1"/>
  <c r="C490" i="1"/>
  <c r="B490" i="1"/>
  <c r="H489" i="1"/>
  <c r="E473" i="1" s="1"/>
  <c r="F473" i="1" s="1"/>
  <c r="H488" i="1"/>
  <c r="H487" i="1"/>
  <c r="E471" i="1" s="1"/>
  <c r="F471" i="1" s="1"/>
  <c r="B471" i="1" s="1"/>
  <c r="H486" i="1"/>
  <c r="H485" i="1"/>
  <c r="E469" i="1" s="1"/>
  <c r="F469" i="1" s="1"/>
  <c r="H484" i="1"/>
  <c r="H490" i="1" s="1"/>
  <c r="A482" i="1"/>
  <c r="G480" i="1"/>
  <c r="D480" i="1"/>
  <c r="C480" i="1"/>
  <c r="H479" i="1"/>
  <c r="I479" i="1" s="1"/>
  <c r="E479" i="1"/>
  <c r="F479" i="1" s="1"/>
  <c r="H477" i="1"/>
  <c r="I477" i="1" s="1"/>
  <c r="E477" i="1"/>
  <c r="F477" i="1" s="1"/>
  <c r="H475" i="1"/>
  <c r="I475" i="1" s="1"/>
  <c r="E475" i="1"/>
  <c r="F475" i="1" s="1"/>
  <c r="G474" i="1"/>
  <c r="D474" i="1"/>
  <c r="C474" i="1"/>
  <c r="I473" i="1"/>
  <c r="B473" i="1"/>
  <c r="H472" i="1"/>
  <c r="I472" i="1" s="1"/>
  <c r="E472" i="1"/>
  <c r="F472" i="1" s="1"/>
  <c r="H470" i="1"/>
  <c r="I470" i="1" s="1"/>
  <c r="E470" i="1"/>
  <c r="F470" i="1" s="1"/>
  <c r="B470" i="1" s="1"/>
  <c r="H468" i="1"/>
  <c r="H474" i="1" s="1"/>
  <c r="E468" i="1"/>
  <c r="F468" i="1" s="1"/>
  <c r="G466" i="1"/>
  <c r="D466" i="1"/>
  <c r="C465" i="1"/>
  <c r="I458" i="1"/>
  <c r="G458" i="1"/>
  <c r="F458" i="1"/>
  <c r="E458" i="1"/>
  <c r="D458" i="1"/>
  <c r="C458" i="1"/>
  <c r="B458" i="1"/>
  <c r="H457" i="1"/>
  <c r="H456" i="1"/>
  <c r="H422" i="1" s="1"/>
  <c r="I422" i="1" s="1"/>
  <c r="H455" i="1"/>
  <c r="H454" i="1"/>
  <c r="H453" i="1"/>
  <c r="I451" i="1"/>
  <c r="G451" i="1"/>
  <c r="F451" i="1"/>
  <c r="E451" i="1"/>
  <c r="D451" i="1"/>
  <c r="C451" i="1"/>
  <c r="B451" i="1"/>
  <c r="H450" i="1"/>
  <c r="H417" i="1" s="1"/>
  <c r="I417" i="1" s="1"/>
  <c r="H449" i="1"/>
  <c r="H448" i="1"/>
  <c r="H415" i="1" s="1"/>
  <c r="H447" i="1"/>
  <c r="H446" i="1"/>
  <c r="H413" i="1" s="1"/>
  <c r="I413" i="1" s="1"/>
  <c r="H445" i="1"/>
  <c r="H451" i="1" s="1"/>
  <c r="A443" i="1"/>
  <c r="I441" i="1"/>
  <c r="G441" i="1"/>
  <c r="F441" i="1"/>
  <c r="E441" i="1"/>
  <c r="D441" i="1"/>
  <c r="C441" i="1"/>
  <c r="B441" i="1"/>
  <c r="H440" i="1"/>
  <c r="H439" i="1"/>
  <c r="E422" i="1" s="1"/>
  <c r="H438" i="1"/>
  <c r="H437" i="1"/>
  <c r="H436" i="1"/>
  <c r="I434" i="1"/>
  <c r="G434" i="1"/>
  <c r="F434" i="1"/>
  <c r="E434" i="1"/>
  <c r="D434" i="1"/>
  <c r="C434" i="1"/>
  <c r="B434" i="1"/>
  <c r="H433" i="1"/>
  <c r="E417" i="1" s="1"/>
  <c r="H432" i="1"/>
  <c r="H431" i="1"/>
  <c r="E415" i="1" s="1"/>
  <c r="F415" i="1" s="1"/>
  <c r="B415" i="1" s="1"/>
  <c r="H430" i="1"/>
  <c r="H429" i="1"/>
  <c r="E413" i="1" s="1"/>
  <c r="H428" i="1"/>
  <c r="A426" i="1"/>
  <c r="G424" i="1"/>
  <c r="D424" i="1"/>
  <c r="C424" i="1"/>
  <c r="H423" i="1"/>
  <c r="I423" i="1" s="1"/>
  <c r="E423" i="1"/>
  <c r="F423" i="1" s="1"/>
  <c r="B423" i="1" s="1"/>
  <c r="F422" i="1"/>
  <c r="B422" i="1" s="1"/>
  <c r="H421" i="1"/>
  <c r="I421" i="1" s="1"/>
  <c r="E421" i="1"/>
  <c r="F421" i="1" s="1"/>
  <c r="H419" i="1"/>
  <c r="I419" i="1" s="1"/>
  <c r="E419" i="1"/>
  <c r="G418" i="1"/>
  <c r="D418" i="1"/>
  <c r="C418" i="1"/>
  <c r="F417" i="1"/>
  <c r="H416" i="1"/>
  <c r="I416" i="1" s="1"/>
  <c r="E416" i="1"/>
  <c r="F416" i="1" s="1"/>
  <c r="B416" i="1" s="1"/>
  <c r="I415" i="1"/>
  <c r="H414" i="1"/>
  <c r="I414" i="1" s="1"/>
  <c r="E414" i="1"/>
  <c r="F414" i="1" s="1"/>
  <c r="B414" i="1" s="1"/>
  <c r="F413" i="1"/>
  <c r="B413" i="1" s="1"/>
  <c r="H412" i="1"/>
  <c r="E412" i="1"/>
  <c r="F412" i="1" s="1"/>
  <c r="G410" i="1"/>
  <c r="D410" i="1"/>
  <c r="C409" i="1"/>
  <c r="I402" i="1"/>
  <c r="G402" i="1"/>
  <c r="F402" i="1"/>
  <c r="E402" i="1"/>
  <c r="D402" i="1"/>
  <c r="C402" i="1"/>
  <c r="B402" i="1"/>
  <c r="H401" i="1"/>
  <c r="H400" i="1"/>
  <c r="H366" i="1" s="1"/>
  <c r="I366" i="1" s="1"/>
  <c r="H399" i="1"/>
  <c r="H398" i="1"/>
  <c r="H364" i="1" s="1"/>
  <c r="H397" i="1"/>
  <c r="I395" i="1"/>
  <c r="G395" i="1"/>
  <c r="F395" i="1"/>
  <c r="E395" i="1"/>
  <c r="D395" i="1"/>
  <c r="C395" i="1"/>
  <c r="B395" i="1"/>
  <c r="H394" i="1"/>
  <c r="H361" i="1" s="1"/>
  <c r="H393" i="1"/>
  <c r="H392" i="1"/>
  <c r="H359" i="1" s="1"/>
  <c r="H391" i="1"/>
  <c r="H390" i="1"/>
  <c r="H357" i="1" s="1"/>
  <c r="H389" i="1"/>
  <c r="H395" i="1" s="1"/>
  <c r="A387" i="1"/>
  <c r="I385" i="1"/>
  <c r="G385" i="1"/>
  <c r="F385" i="1"/>
  <c r="E385" i="1"/>
  <c r="D385" i="1"/>
  <c r="C385" i="1"/>
  <c r="B385" i="1"/>
  <c r="H384" i="1"/>
  <c r="H383" i="1"/>
  <c r="E366" i="1" s="1"/>
  <c r="F366" i="1" s="1"/>
  <c r="B366" i="1" s="1"/>
  <c r="H382" i="1"/>
  <c r="H381" i="1"/>
  <c r="E364" i="1" s="1"/>
  <c r="F364" i="1" s="1"/>
  <c r="B364" i="1" s="1"/>
  <c r="H380" i="1"/>
  <c r="I378" i="1"/>
  <c r="G378" i="1"/>
  <c r="F378" i="1"/>
  <c r="E378" i="1"/>
  <c r="D378" i="1"/>
  <c r="C378" i="1"/>
  <c r="B378" i="1"/>
  <c r="H377" i="1"/>
  <c r="E361" i="1" s="1"/>
  <c r="H376" i="1"/>
  <c r="H375" i="1"/>
  <c r="E359" i="1" s="1"/>
  <c r="F359" i="1" s="1"/>
  <c r="B359" i="1" s="1"/>
  <c r="H374" i="1"/>
  <c r="H373" i="1"/>
  <c r="E357" i="1" s="1"/>
  <c r="H372" i="1"/>
  <c r="H378" i="1" s="1"/>
  <c r="A370" i="1"/>
  <c r="G368" i="1"/>
  <c r="D368" i="1"/>
  <c r="C368" i="1"/>
  <c r="H367" i="1"/>
  <c r="I367" i="1" s="1"/>
  <c r="E367" i="1"/>
  <c r="F367" i="1" s="1"/>
  <c r="B367" i="1" s="1"/>
  <c r="H365" i="1"/>
  <c r="I365" i="1" s="1"/>
  <c r="E365" i="1"/>
  <c r="F365" i="1" s="1"/>
  <c r="I364" i="1"/>
  <c r="H363" i="1"/>
  <c r="I363" i="1" s="1"/>
  <c r="E363" i="1"/>
  <c r="G362" i="1"/>
  <c r="D362" i="1"/>
  <c r="C362" i="1"/>
  <c r="I361" i="1"/>
  <c r="F361" i="1"/>
  <c r="B361" i="1" s="1"/>
  <c r="H360" i="1"/>
  <c r="I360" i="1" s="1"/>
  <c r="E360" i="1"/>
  <c r="F360" i="1" s="1"/>
  <c r="B360" i="1" s="1"/>
  <c r="I359" i="1"/>
  <c r="H358" i="1"/>
  <c r="I358" i="1" s="1"/>
  <c r="E358" i="1"/>
  <c r="F358" i="1" s="1"/>
  <c r="I357" i="1"/>
  <c r="F357" i="1"/>
  <c r="B357" i="1"/>
  <c r="H356" i="1"/>
  <c r="E356" i="1"/>
  <c r="F356" i="1" s="1"/>
  <c r="G354" i="1"/>
  <c r="D354" i="1"/>
  <c r="C353" i="1"/>
  <c r="I346" i="1"/>
  <c r="G346" i="1"/>
  <c r="F346" i="1"/>
  <c r="E346" i="1"/>
  <c r="D346" i="1"/>
  <c r="C346" i="1"/>
  <c r="B346" i="1"/>
  <c r="H345" i="1"/>
  <c r="H344" i="1"/>
  <c r="H310" i="1" s="1"/>
  <c r="H343" i="1"/>
  <c r="H342" i="1"/>
  <c r="H308" i="1" s="1"/>
  <c r="H341" i="1"/>
  <c r="I339" i="1"/>
  <c r="G339" i="1"/>
  <c r="F339" i="1"/>
  <c r="E339" i="1"/>
  <c r="D339" i="1"/>
  <c r="C339" i="1"/>
  <c r="B339" i="1"/>
  <c r="H338" i="1"/>
  <c r="H305" i="1" s="1"/>
  <c r="H337" i="1"/>
  <c r="H336" i="1"/>
  <c r="H303" i="1" s="1"/>
  <c r="H335" i="1"/>
  <c r="H334" i="1"/>
  <c r="H301" i="1" s="1"/>
  <c r="H333" i="1"/>
  <c r="A331" i="1"/>
  <c r="I329" i="1"/>
  <c r="G329" i="1"/>
  <c r="F329" i="1"/>
  <c r="E329" i="1"/>
  <c r="D329" i="1"/>
  <c r="C329" i="1"/>
  <c r="B329" i="1"/>
  <c r="H328" i="1"/>
  <c r="H327" i="1"/>
  <c r="E310" i="1" s="1"/>
  <c r="H326" i="1"/>
  <c r="H325" i="1"/>
  <c r="E308" i="1" s="1"/>
  <c r="F308" i="1" s="1"/>
  <c r="B308" i="1" s="1"/>
  <c r="H324" i="1"/>
  <c r="I322" i="1"/>
  <c r="G322" i="1"/>
  <c r="F322" i="1"/>
  <c r="E322" i="1"/>
  <c r="D322" i="1"/>
  <c r="C322" i="1"/>
  <c r="B322" i="1"/>
  <c r="H321" i="1"/>
  <c r="E305" i="1" s="1"/>
  <c r="H320" i="1"/>
  <c r="H319" i="1"/>
  <c r="E303" i="1" s="1"/>
  <c r="H318" i="1"/>
  <c r="H317" i="1"/>
  <c r="E301" i="1" s="1"/>
  <c r="F301" i="1" s="1"/>
  <c r="B301" i="1" s="1"/>
  <c r="H316" i="1"/>
  <c r="A314" i="1"/>
  <c r="G312" i="1"/>
  <c r="D312" i="1"/>
  <c r="C312" i="1"/>
  <c r="H311" i="1"/>
  <c r="I311" i="1" s="1"/>
  <c r="E311" i="1"/>
  <c r="F311" i="1" s="1"/>
  <c r="B311" i="1" s="1"/>
  <c r="I310" i="1"/>
  <c r="F310" i="1"/>
  <c r="B310" i="1" s="1"/>
  <c r="H309" i="1"/>
  <c r="I309" i="1" s="1"/>
  <c r="E309" i="1"/>
  <c r="F309" i="1" s="1"/>
  <c r="B309" i="1" s="1"/>
  <c r="I308" i="1"/>
  <c r="H307" i="1"/>
  <c r="I307" i="1" s="1"/>
  <c r="I312" i="1" s="1"/>
  <c r="E307" i="1"/>
  <c r="G306" i="1"/>
  <c r="D306" i="1"/>
  <c r="C306" i="1"/>
  <c r="I305" i="1"/>
  <c r="F305" i="1"/>
  <c r="B305" i="1" s="1"/>
  <c r="H304" i="1"/>
  <c r="I304" i="1" s="1"/>
  <c r="E304" i="1"/>
  <c r="F304" i="1" s="1"/>
  <c r="B304" i="1" s="1"/>
  <c r="I303" i="1"/>
  <c r="F303" i="1"/>
  <c r="B303" i="1" s="1"/>
  <c r="H302" i="1"/>
  <c r="I302" i="1" s="1"/>
  <c r="E302" i="1"/>
  <c r="F302" i="1" s="1"/>
  <c r="B302" i="1" s="1"/>
  <c r="I301" i="1"/>
  <c r="I300" i="1"/>
  <c r="I306" i="1" s="1"/>
  <c r="H300" i="1"/>
  <c r="E300" i="1"/>
  <c r="F300" i="1" s="1"/>
  <c r="G298" i="1"/>
  <c r="D298" i="1"/>
  <c r="C297" i="1"/>
  <c r="I289" i="1"/>
  <c r="G289" i="1"/>
  <c r="F289" i="1"/>
  <c r="E289" i="1"/>
  <c r="D289" i="1"/>
  <c r="C289" i="1"/>
  <c r="B289" i="1"/>
  <c r="H288" i="1"/>
  <c r="H287" i="1"/>
  <c r="H289" i="1" s="1"/>
  <c r="H286" i="1"/>
  <c r="H252" i="1" s="1"/>
  <c r="I252" i="1" s="1"/>
  <c r="H285" i="1"/>
  <c r="H284" i="1"/>
  <c r="I282" i="1"/>
  <c r="G282" i="1"/>
  <c r="F282" i="1"/>
  <c r="E282" i="1"/>
  <c r="D282" i="1"/>
  <c r="C282" i="1"/>
  <c r="B282" i="1"/>
  <c r="H281" i="1"/>
  <c r="H248" i="1" s="1"/>
  <c r="I248" i="1" s="1"/>
  <c r="H280" i="1"/>
  <c r="H247" i="1" s="1"/>
  <c r="I247" i="1" s="1"/>
  <c r="H279" i="1"/>
  <c r="H278" i="1"/>
  <c r="H277" i="1"/>
  <c r="H244" i="1" s="1"/>
  <c r="H276" i="1"/>
  <c r="H282" i="1" s="1"/>
  <c r="A274" i="1"/>
  <c r="I272" i="1"/>
  <c r="G272" i="1"/>
  <c r="F272" i="1"/>
  <c r="E272" i="1"/>
  <c r="D272" i="1"/>
  <c r="C272" i="1"/>
  <c r="B272" i="1"/>
  <c r="H271" i="1"/>
  <c r="H270" i="1"/>
  <c r="H272" i="1" s="1"/>
  <c r="H269" i="1"/>
  <c r="H268" i="1"/>
  <c r="H267" i="1"/>
  <c r="I265" i="1"/>
  <c r="G265" i="1"/>
  <c r="F265" i="1"/>
  <c r="E265" i="1"/>
  <c r="D265" i="1"/>
  <c r="C265" i="1"/>
  <c r="B265" i="1"/>
  <c r="H264" i="1"/>
  <c r="E248" i="1" s="1"/>
  <c r="F248" i="1" s="1"/>
  <c r="B248" i="1" s="1"/>
  <c r="H263" i="1"/>
  <c r="H262" i="1"/>
  <c r="H261" i="1"/>
  <c r="H260" i="1"/>
  <c r="E244" i="1" s="1"/>
  <c r="F244" i="1" s="1"/>
  <c r="H259" i="1"/>
  <c r="H265" i="1" s="1"/>
  <c r="A257" i="1"/>
  <c r="G255" i="1"/>
  <c r="D255" i="1"/>
  <c r="C255" i="1"/>
  <c r="H254" i="1"/>
  <c r="I254" i="1" s="1"/>
  <c r="F254" i="1"/>
  <c r="B254" i="1" s="1"/>
  <c r="E254" i="1"/>
  <c r="E252" i="1"/>
  <c r="F252" i="1" s="1"/>
  <c r="B252" i="1" s="1"/>
  <c r="H251" i="1"/>
  <c r="I251" i="1" s="1"/>
  <c r="F251" i="1"/>
  <c r="B251" i="1" s="1"/>
  <c r="E251" i="1"/>
  <c r="H250" i="1"/>
  <c r="F250" i="1"/>
  <c r="E250" i="1"/>
  <c r="G249" i="1"/>
  <c r="D249" i="1"/>
  <c r="C249" i="1"/>
  <c r="E247" i="1"/>
  <c r="F247" i="1" s="1"/>
  <c r="B247" i="1" s="1"/>
  <c r="I246" i="1"/>
  <c r="H246" i="1"/>
  <c r="F246" i="1"/>
  <c r="B246" i="1" s="1"/>
  <c r="E246" i="1"/>
  <c r="H245" i="1"/>
  <c r="I245" i="1" s="1"/>
  <c r="F245" i="1"/>
  <c r="B245" i="1" s="1"/>
  <c r="E245" i="1"/>
  <c r="I244" i="1"/>
  <c r="B244" i="1" s="1"/>
  <c r="E243" i="1"/>
  <c r="G241" i="1"/>
  <c r="D241" i="1"/>
  <c r="C240" i="1"/>
  <c r="I232" i="1"/>
  <c r="G232" i="1"/>
  <c r="F232" i="1"/>
  <c r="E232" i="1"/>
  <c r="D232" i="1"/>
  <c r="C232" i="1"/>
  <c r="B232" i="1"/>
  <c r="H231" i="1"/>
  <c r="H197" i="1" s="1"/>
  <c r="I197" i="1" s="1"/>
  <c r="H230" i="1"/>
  <c r="H229" i="1"/>
  <c r="H228" i="1"/>
  <c r="H227" i="1"/>
  <c r="I225" i="1"/>
  <c r="G225" i="1"/>
  <c r="F225" i="1"/>
  <c r="E225" i="1"/>
  <c r="D225" i="1"/>
  <c r="C225" i="1"/>
  <c r="B225" i="1"/>
  <c r="H224" i="1"/>
  <c r="H223" i="1"/>
  <c r="H222" i="1"/>
  <c r="H221" i="1"/>
  <c r="H188" i="1" s="1"/>
  <c r="I188" i="1" s="1"/>
  <c r="H220" i="1"/>
  <c r="H219" i="1"/>
  <c r="H225" i="1" s="1"/>
  <c r="A217" i="1"/>
  <c r="I215" i="1"/>
  <c r="G215" i="1"/>
  <c r="F215" i="1"/>
  <c r="E215" i="1"/>
  <c r="D215" i="1"/>
  <c r="C215" i="1"/>
  <c r="B215" i="1"/>
  <c r="H214" i="1"/>
  <c r="H213" i="1"/>
  <c r="H212" i="1"/>
  <c r="H211" i="1"/>
  <c r="E194" i="1" s="1"/>
  <c r="F194" i="1" s="1"/>
  <c r="H210" i="1"/>
  <c r="I208" i="1"/>
  <c r="G208" i="1"/>
  <c r="F208" i="1"/>
  <c r="E208" i="1"/>
  <c r="D208" i="1"/>
  <c r="C208" i="1"/>
  <c r="B208" i="1"/>
  <c r="H207" i="1"/>
  <c r="H206" i="1"/>
  <c r="H205" i="1"/>
  <c r="E189" i="1" s="1"/>
  <c r="F189" i="1" s="1"/>
  <c r="H204" i="1"/>
  <c r="H203" i="1"/>
  <c r="H202" i="1"/>
  <c r="H208" i="1" s="1"/>
  <c r="A200" i="1"/>
  <c r="G198" i="1"/>
  <c r="D198" i="1"/>
  <c r="C198" i="1"/>
  <c r="E197" i="1"/>
  <c r="F197" i="1" s="1"/>
  <c r="B197" i="1" s="1"/>
  <c r="I196" i="1"/>
  <c r="H196" i="1"/>
  <c r="F196" i="1"/>
  <c r="B196" i="1" s="1"/>
  <c r="E196" i="1"/>
  <c r="H195" i="1"/>
  <c r="I195" i="1" s="1"/>
  <c r="F195" i="1"/>
  <c r="E195" i="1"/>
  <c r="H194" i="1"/>
  <c r="I194" i="1" s="1"/>
  <c r="E193" i="1"/>
  <c r="G192" i="1"/>
  <c r="D192" i="1"/>
  <c r="C192" i="1"/>
  <c r="H191" i="1"/>
  <c r="I191" i="1" s="1"/>
  <c r="E191" i="1"/>
  <c r="F191" i="1" s="1"/>
  <c r="B191" i="1" s="1"/>
  <c r="H190" i="1"/>
  <c r="I190" i="1" s="1"/>
  <c r="F190" i="1"/>
  <c r="B190" i="1" s="1"/>
  <c r="E190" i="1"/>
  <c r="I189" i="1"/>
  <c r="H189" i="1"/>
  <c r="B189" i="1"/>
  <c r="E188" i="1"/>
  <c r="F188" i="1" s="1"/>
  <c r="H187" i="1"/>
  <c r="I187" i="1" s="1"/>
  <c r="E187" i="1"/>
  <c r="F187" i="1" s="1"/>
  <c r="B187" i="1" s="1"/>
  <c r="H186" i="1"/>
  <c r="F186" i="1"/>
  <c r="E186" i="1"/>
  <c r="G184" i="1"/>
  <c r="D184" i="1"/>
  <c r="C183" i="1"/>
  <c r="G177" i="1"/>
  <c r="F177" i="1"/>
  <c r="E177" i="1"/>
  <c r="D177" i="1"/>
  <c r="C177" i="1"/>
  <c r="B177" i="1"/>
  <c r="H176" i="1"/>
  <c r="H175" i="1"/>
  <c r="H174" i="1"/>
  <c r="H140" i="1" s="1"/>
  <c r="H173" i="1"/>
  <c r="H139" i="1" s="1"/>
  <c r="I139" i="1" s="1"/>
  <c r="H172" i="1"/>
  <c r="G170" i="1"/>
  <c r="F170" i="1"/>
  <c r="E170" i="1"/>
  <c r="D170" i="1"/>
  <c r="C170" i="1"/>
  <c r="B170" i="1"/>
  <c r="H169" i="1"/>
  <c r="H168" i="1"/>
  <c r="H167" i="1"/>
  <c r="H134" i="1" s="1"/>
  <c r="I134" i="1" s="1"/>
  <c r="H166" i="1"/>
  <c r="H165" i="1"/>
  <c r="H164" i="1"/>
  <c r="A162" i="1"/>
  <c r="G160" i="1"/>
  <c r="F160" i="1"/>
  <c r="E160" i="1"/>
  <c r="D160" i="1"/>
  <c r="C160" i="1"/>
  <c r="B160" i="1"/>
  <c r="H159" i="1"/>
  <c r="E142" i="1" s="1"/>
  <c r="H158" i="1"/>
  <c r="E141" i="1" s="1"/>
  <c r="F141" i="1" s="1"/>
  <c r="H157" i="1"/>
  <c r="H156" i="1"/>
  <c r="H155" i="1"/>
  <c r="E138" i="1" s="1"/>
  <c r="G153" i="1"/>
  <c r="F153" i="1"/>
  <c r="E153" i="1"/>
  <c r="D153" i="1"/>
  <c r="C153" i="1"/>
  <c r="B153" i="1"/>
  <c r="H152" i="1"/>
  <c r="E136" i="1" s="1"/>
  <c r="F136" i="1" s="1"/>
  <c r="B136" i="1" s="1"/>
  <c r="H151" i="1"/>
  <c r="H150" i="1"/>
  <c r="H149" i="1"/>
  <c r="H148" i="1"/>
  <c r="E132" i="1" s="1"/>
  <c r="F132" i="1" s="1"/>
  <c r="H147" i="1"/>
  <c r="H153" i="1" s="1"/>
  <c r="A145" i="1"/>
  <c r="G143" i="1"/>
  <c r="D143" i="1"/>
  <c r="C143" i="1"/>
  <c r="H142" i="1"/>
  <c r="I142" i="1" s="1"/>
  <c r="F142" i="1"/>
  <c r="B142" i="1" s="1"/>
  <c r="H141" i="1"/>
  <c r="I141" i="1" s="1"/>
  <c r="B141" i="1" s="1"/>
  <c r="I140" i="1"/>
  <c r="B140" i="1" s="1"/>
  <c r="E140" i="1"/>
  <c r="F140" i="1" s="1"/>
  <c r="E139" i="1"/>
  <c r="F139" i="1" s="1"/>
  <c r="B139" i="1" s="1"/>
  <c r="H138" i="1"/>
  <c r="I138" i="1" s="1"/>
  <c r="F138" i="1"/>
  <c r="H137" i="1"/>
  <c r="G137" i="1"/>
  <c r="D137" i="1"/>
  <c r="C137" i="1"/>
  <c r="H136" i="1"/>
  <c r="I136" i="1" s="1"/>
  <c r="I135" i="1"/>
  <c r="H135" i="1"/>
  <c r="E135" i="1"/>
  <c r="F135" i="1" s="1"/>
  <c r="B135" i="1" s="1"/>
  <c r="F134" i="1"/>
  <c r="B134" i="1" s="1"/>
  <c r="E134" i="1"/>
  <c r="H133" i="1"/>
  <c r="I133" i="1" s="1"/>
  <c r="F133" i="1"/>
  <c r="E133" i="1"/>
  <c r="H132" i="1"/>
  <c r="I132" i="1" s="1"/>
  <c r="I131" i="1"/>
  <c r="I137" i="1" s="1"/>
  <c r="H131" i="1"/>
  <c r="E131" i="1"/>
  <c r="F131" i="1" s="1"/>
  <c r="B131" i="1" s="1"/>
  <c r="G129" i="1"/>
  <c r="D129" i="1"/>
  <c r="C128" i="1"/>
  <c r="I120" i="1"/>
  <c r="G120" i="1"/>
  <c r="F120" i="1"/>
  <c r="E120" i="1"/>
  <c r="D120" i="1"/>
  <c r="C120" i="1"/>
  <c r="B120" i="1"/>
  <c r="H119" i="1"/>
  <c r="H85" i="1" s="1"/>
  <c r="H118" i="1"/>
  <c r="H117" i="1"/>
  <c r="H116" i="1"/>
  <c r="H115" i="1"/>
  <c r="I113" i="1"/>
  <c r="G113" i="1"/>
  <c r="F113" i="1"/>
  <c r="E113" i="1"/>
  <c r="D113" i="1"/>
  <c r="C113" i="1"/>
  <c r="B113" i="1"/>
  <c r="H112" i="1"/>
  <c r="H111" i="1"/>
  <c r="H110" i="1"/>
  <c r="H109" i="1"/>
  <c r="H76" i="1" s="1"/>
  <c r="H108" i="1"/>
  <c r="H107" i="1"/>
  <c r="A105" i="1"/>
  <c r="I103" i="1"/>
  <c r="G103" i="1"/>
  <c r="F103" i="1"/>
  <c r="E103" i="1"/>
  <c r="D103" i="1"/>
  <c r="C103" i="1"/>
  <c r="B103" i="1"/>
  <c r="H102" i="1"/>
  <c r="E85" i="1" s="1"/>
  <c r="F85" i="1" s="1"/>
  <c r="B85" i="1" s="1"/>
  <c r="H101" i="1"/>
  <c r="H100" i="1"/>
  <c r="H99" i="1"/>
  <c r="E82" i="1" s="1"/>
  <c r="F82" i="1" s="1"/>
  <c r="H98" i="1"/>
  <c r="H103" i="1" s="1"/>
  <c r="I96" i="1"/>
  <c r="G96" i="1"/>
  <c r="F96" i="1"/>
  <c r="E96" i="1"/>
  <c r="D96" i="1"/>
  <c r="C96" i="1"/>
  <c r="B96" i="1"/>
  <c r="H95" i="1"/>
  <c r="H94" i="1"/>
  <c r="H93" i="1"/>
  <c r="E77" i="1" s="1"/>
  <c r="F77" i="1" s="1"/>
  <c r="H92" i="1"/>
  <c r="E76" i="1" s="1"/>
  <c r="F76" i="1" s="1"/>
  <c r="B76" i="1" s="1"/>
  <c r="H91" i="1"/>
  <c r="H90" i="1"/>
  <c r="A88" i="1"/>
  <c r="G86" i="1"/>
  <c r="D86" i="1"/>
  <c r="C86" i="1"/>
  <c r="I85" i="1"/>
  <c r="I84" i="1"/>
  <c r="H84" i="1"/>
  <c r="E84" i="1"/>
  <c r="F84" i="1" s="1"/>
  <c r="B84" i="1" s="1"/>
  <c r="H83" i="1"/>
  <c r="I83" i="1" s="1"/>
  <c r="F83" i="1"/>
  <c r="B83" i="1" s="1"/>
  <c r="E83" i="1"/>
  <c r="I82" i="1"/>
  <c r="H82" i="1"/>
  <c r="B82" i="1"/>
  <c r="E81" i="1"/>
  <c r="F81" i="1" s="1"/>
  <c r="F86" i="1" s="1"/>
  <c r="G80" i="1"/>
  <c r="D80" i="1"/>
  <c r="C80" i="1"/>
  <c r="H79" i="1"/>
  <c r="I79" i="1" s="1"/>
  <c r="F79" i="1"/>
  <c r="B79" i="1" s="1"/>
  <c r="E79" i="1"/>
  <c r="H78" i="1"/>
  <c r="I78" i="1" s="1"/>
  <c r="F78" i="1"/>
  <c r="E78" i="1"/>
  <c r="H77" i="1"/>
  <c r="I77" i="1" s="1"/>
  <c r="I76" i="1"/>
  <c r="I75" i="1"/>
  <c r="H75" i="1"/>
  <c r="E75" i="1"/>
  <c r="F75" i="1" s="1"/>
  <c r="B75" i="1" s="1"/>
  <c r="H74" i="1"/>
  <c r="F74" i="1"/>
  <c r="E74" i="1"/>
  <c r="G72" i="1"/>
  <c r="D72" i="1"/>
  <c r="C71" i="1"/>
  <c r="I66" i="1"/>
  <c r="G66" i="1"/>
  <c r="F66" i="1"/>
  <c r="E66" i="1"/>
  <c r="D66" i="1"/>
  <c r="C66" i="1"/>
  <c r="B66" i="1"/>
  <c r="H65" i="1"/>
  <c r="H64" i="1"/>
  <c r="H63" i="1"/>
  <c r="H62" i="1"/>
  <c r="H66" i="1" s="1"/>
  <c r="H61" i="1"/>
  <c r="I59" i="1"/>
  <c r="G59" i="1"/>
  <c r="F59" i="1"/>
  <c r="E59" i="1"/>
  <c r="D59" i="1"/>
  <c r="C59" i="1"/>
  <c r="B59" i="1"/>
  <c r="H58" i="1"/>
  <c r="H24" i="1" s="1"/>
  <c r="I24" i="1" s="1"/>
  <c r="H57" i="1"/>
  <c r="H56" i="1"/>
  <c r="H22" i="1" s="1"/>
  <c r="I22" i="1" s="1"/>
  <c r="H55" i="1"/>
  <c r="H54" i="1"/>
  <c r="H20" i="1" s="1"/>
  <c r="I20" i="1" s="1"/>
  <c r="H53" i="1"/>
  <c r="H59" i="1" s="1"/>
  <c r="A51" i="1"/>
  <c r="I49" i="1"/>
  <c r="G49" i="1"/>
  <c r="F49" i="1"/>
  <c r="E49" i="1"/>
  <c r="D49" i="1"/>
  <c r="C49" i="1"/>
  <c r="B49" i="1"/>
  <c r="H48" i="1"/>
  <c r="H47" i="1"/>
  <c r="E29" i="1" s="1"/>
  <c r="F29" i="1" s="1"/>
  <c r="B29" i="1" s="1"/>
  <c r="H46" i="1"/>
  <c r="H45" i="1"/>
  <c r="H49" i="1" s="1"/>
  <c r="H44" i="1"/>
  <c r="I42" i="1"/>
  <c r="G42" i="1"/>
  <c r="F42" i="1"/>
  <c r="E42" i="1"/>
  <c r="D42" i="1"/>
  <c r="C42" i="1"/>
  <c r="B42" i="1"/>
  <c r="H41" i="1"/>
  <c r="E24" i="1" s="1"/>
  <c r="F24" i="1" s="1"/>
  <c r="B24" i="1" s="1"/>
  <c r="H40" i="1"/>
  <c r="H39" i="1"/>
  <c r="E22" i="1" s="1"/>
  <c r="F22" i="1" s="1"/>
  <c r="B22" i="1" s="1"/>
  <c r="H38" i="1"/>
  <c r="H37" i="1"/>
  <c r="E20" i="1" s="1"/>
  <c r="F20" i="1" s="1"/>
  <c r="B20" i="1" s="1"/>
  <c r="H36" i="1"/>
  <c r="H42" i="1" s="1"/>
  <c r="A34" i="1"/>
  <c r="G31" i="1"/>
  <c r="D31" i="1"/>
  <c r="C31" i="1"/>
  <c r="H30" i="1"/>
  <c r="I30" i="1" s="1"/>
  <c r="E30" i="1"/>
  <c r="F30" i="1" s="1"/>
  <c r="I29" i="1"/>
  <c r="H29" i="1"/>
  <c r="H28" i="1"/>
  <c r="I28" i="1" s="1"/>
  <c r="E28" i="1"/>
  <c r="F28" i="1" s="1"/>
  <c r="I27" i="1"/>
  <c r="H27" i="1"/>
  <c r="H26" i="1"/>
  <c r="H31" i="1" s="1"/>
  <c r="E26" i="1"/>
  <c r="F26" i="1" s="1"/>
  <c r="G25" i="1"/>
  <c r="D25" i="1"/>
  <c r="C25" i="1"/>
  <c r="H23" i="1"/>
  <c r="I23" i="1" s="1"/>
  <c r="E23" i="1"/>
  <c r="F23" i="1" s="1"/>
  <c r="B23" i="1" s="1"/>
  <c r="H21" i="1"/>
  <c r="I21" i="1" s="1"/>
  <c r="E21" i="1"/>
  <c r="F21" i="1" s="1"/>
  <c r="B21" i="1" s="1"/>
  <c r="H19" i="1"/>
  <c r="E19" i="1"/>
  <c r="E25" i="1" s="1"/>
  <c r="G17" i="1"/>
  <c r="D17" i="1"/>
  <c r="C16" i="1"/>
  <c r="H7" i="1"/>
  <c r="G7" i="1"/>
  <c r="I6" i="1"/>
  <c r="I5" i="1"/>
  <c r="I7" i="1" s="1"/>
  <c r="H3" i="1"/>
  <c r="J1" i="1"/>
  <c r="H25" i="1" l="1"/>
  <c r="F31" i="1"/>
  <c r="B28" i="1"/>
  <c r="B30" i="1"/>
  <c r="B132" i="1"/>
  <c r="B188" i="1"/>
  <c r="B194" i="1"/>
  <c r="B77" i="1"/>
  <c r="F19" i="1"/>
  <c r="I26" i="1"/>
  <c r="I31" i="1" s="1"/>
  <c r="E31" i="1"/>
  <c r="E80" i="1"/>
  <c r="H96" i="1"/>
  <c r="I143" i="1"/>
  <c r="H160" i="1"/>
  <c r="E192" i="1"/>
  <c r="E198" i="1"/>
  <c r="F193" i="1"/>
  <c r="H215" i="1"/>
  <c r="E143" i="1"/>
  <c r="B186" i="1"/>
  <c r="B192" i="1" s="1"/>
  <c r="F192" i="1"/>
  <c r="E249" i="1"/>
  <c r="F243" i="1"/>
  <c r="H255" i="1"/>
  <c r="I19" i="1"/>
  <c r="I25" i="1" s="1"/>
  <c r="E27" i="1"/>
  <c r="F27" i="1" s="1"/>
  <c r="B27" i="1" s="1"/>
  <c r="H80" i="1"/>
  <c r="I74" i="1"/>
  <c r="I80" i="1" s="1"/>
  <c r="B78" i="1"/>
  <c r="F80" i="1"/>
  <c r="H113" i="1"/>
  <c r="B133" i="1"/>
  <c r="B137" i="1" s="1"/>
  <c r="H143" i="1"/>
  <c r="H170" i="1"/>
  <c r="H177" i="1"/>
  <c r="H192" i="1"/>
  <c r="I186" i="1"/>
  <c r="I192" i="1" s="1"/>
  <c r="B195" i="1"/>
  <c r="H232" i="1"/>
  <c r="E86" i="1"/>
  <c r="H120" i="1"/>
  <c r="H81" i="1"/>
  <c r="F137" i="1"/>
  <c r="E137" i="1"/>
  <c r="F143" i="1"/>
  <c r="B138" i="1"/>
  <c r="B143" i="1" s="1"/>
  <c r="E255" i="1"/>
  <c r="B250" i="1"/>
  <c r="I250" i="1"/>
  <c r="E253" i="1"/>
  <c r="F253" i="1" s="1"/>
  <c r="B300" i="1"/>
  <c r="B306" i="1" s="1"/>
  <c r="H339" i="1"/>
  <c r="H346" i="1"/>
  <c r="H385" i="1"/>
  <c r="F418" i="1"/>
  <c r="B412" i="1"/>
  <c r="B418" i="1" s="1"/>
  <c r="H434" i="1"/>
  <c r="H420" i="1"/>
  <c r="I420" i="1" s="1"/>
  <c r="H458" i="1"/>
  <c r="H497" i="1"/>
  <c r="F529" i="1"/>
  <c r="I535" i="1"/>
  <c r="H193" i="1"/>
  <c r="H243" i="1"/>
  <c r="F306" i="1"/>
  <c r="H322" i="1"/>
  <c r="H329" i="1"/>
  <c r="F362" i="1"/>
  <c r="F363" i="1"/>
  <c r="E368" i="1"/>
  <c r="H418" i="1"/>
  <c r="I412" i="1"/>
  <c r="I418" i="1" s="1"/>
  <c r="B417" i="1"/>
  <c r="E424" i="1"/>
  <c r="F419" i="1"/>
  <c r="B421" i="1"/>
  <c r="B472" i="1"/>
  <c r="B477" i="1"/>
  <c r="B479" i="1"/>
  <c r="H529" i="1"/>
  <c r="I523" i="1"/>
  <c r="I529" i="1" s="1"/>
  <c r="B534" i="1"/>
  <c r="H545" i="1"/>
  <c r="H253" i="1"/>
  <c r="I253" i="1" s="1"/>
  <c r="H306" i="1"/>
  <c r="E312" i="1"/>
  <c r="F307" i="1"/>
  <c r="H362" i="1"/>
  <c r="I356" i="1"/>
  <c r="I362" i="1" s="1"/>
  <c r="B358" i="1"/>
  <c r="E362" i="1"/>
  <c r="I368" i="1"/>
  <c r="B365" i="1"/>
  <c r="H368" i="1"/>
  <c r="I424" i="1"/>
  <c r="H441" i="1"/>
  <c r="E420" i="1"/>
  <c r="F420" i="1" s="1"/>
  <c r="B420" i="1" s="1"/>
  <c r="B468" i="1"/>
  <c r="B474" i="1" s="1"/>
  <c r="F474" i="1"/>
  <c r="F480" i="1"/>
  <c r="B475" i="1"/>
  <c r="H480" i="1"/>
  <c r="E306" i="1"/>
  <c r="H312" i="1"/>
  <c r="H402" i="1"/>
  <c r="E474" i="1"/>
  <c r="I480" i="1"/>
  <c r="H514" i="1"/>
  <c r="E535" i="1"/>
  <c r="F530" i="1"/>
  <c r="H562" i="1"/>
  <c r="E480" i="1"/>
  <c r="E418" i="1"/>
  <c r="H424" i="1"/>
  <c r="E529" i="1"/>
  <c r="H535" i="1"/>
  <c r="I468" i="1"/>
  <c r="I474" i="1" s="1"/>
  <c r="B480" i="1" l="1"/>
  <c r="F249" i="1"/>
  <c r="F198" i="1"/>
  <c r="B523" i="1"/>
  <c r="B529" i="1" s="1"/>
  <c r="B253" i="1"/>
  <c r="H86" i="1"/>
  <c r="I81" i="1"/>
  <c r="B74" i="1"/>
  <c r="B80" i="1" s="1"/>
  <c r="B530" i="1"/>
  <c r="B535" i="1" s="1"/>
  <c r="F535" i="1"/>
  <c r="H198" i="1"/>
  <c r="I193" i="1"/>
  <c r="I198" i="1" s="1"/>
  <c r="B255" i="1"/>
  <c r="B363" i="1"/>
  <c r="B368" i="1" s="1"/>
  <c r="F368" i="1"/>
  <c r="B307" i="1"/>
  <c r="B312" i="1" s="1"/>
  <c r="F312" i="1"/>
  <c r="B419" i="1"/>
  <c r="B424" i="1" s="1"/>
  <c r="F424" i="1"/>
  <c r="B356" i="1"/>
  <c r="B362" i="1" s="1"/>
  <c r="H249" i="1"/>
  <c r="I243" i="1"/>
  <c r="I249" i="1" s="1"/>
  <c r="I255" i="1"/>
  <c r="F255" i="1"/>
  <c r="B19" i="1"/>
  <c r="B25" i="1" s="1"/>
  <c r="F25" i="1"/>
  <c r="B26" i="1"/>
  <c r="B31" i="1" s="1"/>
  <c r="B193" i="1" l="1"/>
  <c r="B198" i="1" s="1"/>
  <c r="B243" i="1"/>
  <c r="B249" i="1" s="1"/>
  <c r="I86" i="1"/>
  <c r="B81" i="1"/>
  <c r="B86" i="1" s="1"/>
</calcChain>
</file>

<file path=xl/sharedStrings.xml><?xml version="1.0" encoding="utf-8"?>
<sst xmlns="http://schemas.openxmlformats.org/spreadsheetml/2006/main" count="899" uniqueCount="47">
  <si>
    <t xml:space="preserve">Önkormányzaton kívüli EU-s projekthez történő hozzájárulás </t>
  </si>
  <si>
    <t>Támogatott neve</t>
  </si>
  <si>
    <t>Eredeti ei.</t>
  </si>
  <si>
    <t>Módosítás</t>
  </si>
  <si>
    <t>Módosított</t>
  </si>
  <si>
    <t xml:space="preserve">Összesen: </t>
  </si>
  <si>
    <t>Európai uniós támogatással megvalósuló projektek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</si>
  <si>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</si>
  <si>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</si>
  <si>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Forintban!</t>
  </si>
  <si>
    <t>Források</t>
  </si>
  <si>
    <t>Támogatási szerződés szerinti bevételek, kiadások</t>
  </si>
  <si>
    <t>Módosítás utáni összes forrás, kiadás előiányzata</t>
  </si>
  <si>
    <t>Évenkénti ütemezés</t>
  </si>
  <si>
    <t>Eredeti</t>
  </si>
  <si>
    <t>A</t>
  </si>
  <si>
    <t>B=C+F+I</t>
  </si>
  <si>
    <t>C</t>
  </si>
  <si>
    <t>D</t>
  </si>
  <si>
    <t>E</t>
  </si>
  <si>
    <t>F=D+E</t>
  </si>
  <si>
    <t>G</t>
  </si>
  <si>
    <t>H</t>
  </si>
  <si>
    <t>I=G+H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</si>
  <si>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</si>
  <si>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</si>
  <si>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</si>
  <si>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</si>
  <si>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</si>
  <si>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</si>
  <si>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</si>
  <si>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</si>
  <si>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</si>
  <si>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</si>
  <si>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</si>
  <si>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</si>
  <si>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</t>
  </si>
  <si>
    <t>1. sz. mód</t>
  </si>
  <si>
    <t>2. sz. mód</t>
  </si>
  <si>
    <t>3. sz. mód</t>
  </si>
  <si>
    <t>4. sz. mód</t>
  </si>
  <si>
    <t>5. sz. mód</t>
  </si>
  <si>
    <t>6. sz. mód</t>
  </si>
  <si>
    <t>Módosítás összesen</t>
  </si>
  <si>
    <t>Összesen:</t>
  </si>
  <si>
    <t>Kiadások</t>
  </si>
  <si>
    <t>EU-s projekt neve, azonosítója: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</si>
</sst>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.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9"/>
      <color theme="1"/>
      <name val="Calibri"/>
      <family val="2"/>
      <charset val="238"/>
      <scheme val="minor"/>
    </font>
    <font>
      <b/>
      <sz val="5"/>
      <name val="Times New Roman CE"/>
      <family val="1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b/>
      <sz val="6"/>
      <name val="Times New Roman CE"/>
      <charset val="238"/>
    </font>
    <font>
      <sz val="6"/>
      <name val="Times New Roman CE"/>
      <charset val="238"/>
    </font>
    <font>
      <b/>
      <sz val="9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textRotation="180"/>
    </xf>
    <xf numFmtId="164" fontId="1" fillId="0" borderId="0" xfId="1" applyNumberFormat="1" applyAlignment="1">
      <alignment vertical="center" wrapText="1"/>
    </xf>
    <xf numFmtId="165" fontId="4" fillId="0" borderId="0" xfId="1" applyNumberFormat="1" applyFont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>
      <alignment horizontal="right" vertical="center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164" fontId="7" fillId="0" borderId="5" xfId="1" applyNumberFormat="1" applyFont="1" applyBorder="1" applyAlignment="1">
      <alignment horizontal="center" vertical="center" wrapText="1"/>
    </xf>
    <xf numFmtId="164" fontId="1" fillId="0" borderId="6" xfId="1" applyNumberFormat="1" applyBorder="1" applyAlignment="1" applyProtection="1">
      <alignment horizontal="left" vertical="center" wrapText="1"/>
      <protection locked="0"/>
    </xf>
    <xf numFmtId="164" fontId="1" fillId="0" borderId="7" xfId="1" applyNumberFormat="1" applyBorder="1" applyAlignment="1" applyProtection="1">
      <alignment horizontal="left" vertical="center" wrapText="1"/>
      <protection locked="0"/>
    </xf>
    <xf numFmtId="164" fontId="1" fillId="0" borderId="8" xfId="1" applyNumberFormat="1" applyBorder="1" applyAlignment="1" applyProtection="1">
      <alignment horizontal="left" vertical="center" wrapText="1"/>
      <protection locked="0"/>
    </xf>
    <xf numFmtId="3" fontId="8" fillId="0" borderId="9" xfId="1" applyNumberFormat="1" applyFont="1" applyBorder="1" applyAlignment="1" applyProtection="1">
      <alignment horizontal="right" vertical="center" wrapText="1"/>
      <protection locked="0"/>
    </xf>
    <xf numFmtId="3" fontId="8" fillId="0" borderId="10" xfId="1" applyNumberFormat="1" applyFont="1" applyBorder="1" applyAlignment="1" applyProtection="1">
      <alignment horizontal="right" vertical="center" wrapText="1"/>
      <protection locked="0"/>
    </xf>
    <xf numFmtId="164" fontId="8" fillId="0" borderId="10" xfId="1" applyNumberFormat="1" applyFont="1" applyBorder="1" applyAlignment="1">
      <alignment horizontal="right" vertical="center" wrapText="1"/>
    </xf>
    <xf numFmtId="164" fontId="1" fillId="0" borderId="11" xfId="1" applyNumberFormat="1" applyBorder="1" applyAlignment="1" applyProtection="1">
      <alignment horizontal="left" vertical="center" wrapText="1"/>
      <protection locked="0"/>
    </xf>
    <xf numFmtId="164" fontId="1" fillId="0" borderId="12" xfId="1" applyNumberFormat="1" applyBorder="1" applyAlignment="1" applyProtection="1">
      <alignment horizontal="left" vertical="center" wrapText="1"/>
      <protection locked="0"/>
    </xf>
    <xf numFmtId="164" fontId="1" fillId="0" borderId="13" xfId="1" applyNumberFormat="1" applyBorder="1" applyAlignment="1" applyProtection="1">
      <alignment horizontal="lef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3" fontId="8" fillId="0" borderId="15" xfId="1" applyNumberFormat="1" applyFont="1" applyBorder="1" applyAlignment="1" applyProtection="1">
      <alignment horizontal="right" vertical="center" wrapText="1"/>
      <protection locked="0"/>
    </xf>
    <xf numFmtId="164" fontId="8" fillId="0" borderId="15" xfId="1" applyNumberFormat="1" applyFont="1" applyBorder="1" applyAlignment="1">
      <alignment horizontal="right" vertical="center" wrapText="1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164" fontId="6" fillId="0" borderId="4" xfId="1" applyNumberFormat="1" applyFont="1" applyBorder="1" applyAlignment="1">
      <alignment horizontal="left" vertical="center" wrapText="1"/>
    </xf>
    <xf numFmtId="164" fontId="7" fillId="0" borderId="5" xfId="1" applyNumberFormat="1" applyFont="1" applyBorder="1" applyAlignment="1">
      <alignment horizontal="right" vertical="center" wrapText="1"/>
    </xf>
    <xf numFmtId="164" fontId="6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horizontal="right" vertical="center" wrapText="1"/>
    </xf>
    <xf numFmtId="0" fontId="9" fillId="0" borderId="0" xfId="1" applyFont="1" applyAlignment="1">
      <alignment horizontal="center" vertical="center"/>
    </xf>
    <xf numFmtId="0" fontId="9" fillId="0" borderId="0" xfId="1" applyFont="1" applyAlignment="1" applyProtection="1">
      <alignment horizontal="center" vertical="center"/>
      <protection locked="0"/>
    </xf>
    <xf numFmtId="164" fontId="10" fillId="0" borderId="0" xfId="1" applyNumberFormat="1" applyFont="1" applyAlignment="1" applyProtection="1">
      <alignment horizontal="left" vertical="center" wrapText="1"/>
      <protection locked="0"/>
    </xf>
    <xf numFmtId="164" fontId="1" fillId="0" borderId="0" xfId="1" applyNumberFormat="1" applyAlignment="1" applyProtection="1">
      <alignment horizontal="left" vertical="center" wrapText="1"/>
      <protection locked="0"/>
    </xf>
    <xf numFmtId="164" fontId="12" fillId="0" borderId="0" xfId="1" applyNumberFormat="1" applyFont="1" applyAlignment="1" applyProtection="1">
      <alignment vertical="center" wrapText="1"/>
      <protection locked="0"/>
    </xf>
    <xf numFmtId="164" fontId="5" fillId="0" borderId="1" xfId="1" applyNumberFormat="1" applyFont="1" applyBorder="1" applyAlignment="1" applyProtection="1">
      <alignment horizontal="right" vertical="center"/>
      <protection locked="0"/>
    </xf>
    <xf numFmtId="164" fontId="13" fillId="0" borderId="16" xfId="1" applyNumberFormat="1" applyFont="1" applyBorder="1" applyAlignment="1">
      <alignment horizontal="center" vertical="center"/>
    </xf>
    <xf numFmtId="164" fontId="14" fillId="0" borderId="16" xfId="1" applyNumberFormat="1" applyFont="1" applyBorder="1" applyAlignment="1">
      <alignment horizontal="center" vertical="center" wrapText="1"/>
    </xf>
    <xf numFmtId="164" fontId="14" fillId="0" borderId="17" xfId="1" applyNumberFormat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164" fontId="13" fillId="0" borderId="19" xfId="1" applyNumberFormat="1" applyFont="1" applyBorder="1" applyAlignment="1">
      <alignment horizontal="center" vertical="center"/>
    </xf>
    <xf numFmtId="164" fontId="13" fillId="0" borderId="20" xfId="1" applyNumberFormat="1" applyFont="1" applyBorder="1" applyAlignment="1">
      <alignment horizontal="center" vertical="center" wrapText="1"/>
    </xf>
    <xf numFmtId="164" fontId="13" fillId="0" borderId="2" xfId="1" applyNumberFormat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164" fontId="13" fillId="0" borderId="21" xfId="1" applyNumberFormat="1" applyFont="1" applyBorder="1" applyAlignment="1">
      <alignment horizontal="center" vertical="center"/>
    </xf>
    <xf numFmtId="164" fontId="15" fillId="0" borderId="5" xfId="1" applyNumberFormat="1" applyFont="1" applyBorder="1" applyAlignment="1">
      <alignment horizontal="center" vertical="center" wrapText="1"/>
    </xf>
    <xf numFmtId="164" fontId="13" fillId="0" borderId="5" xfId="1" applyNumberFormat="1" applyFont="1" applyBorder="1" applyAlignment="1">
      <alignment horizontal="center" vertical="center" wrapText="1"/>
    </xf>
    <xf numFmtId="164" fontId="13" fillId="0" borderId="22" xfId="1" applyNumberFormat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 wrapText="1"/>
    </xf>
    <xf numFmtId="164" fontId="15" fillId="0" borderId="2" xfId="1" applyNumberFormat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7" fillId="0" borderId="22" xfId="1" applyNumberFormat="1" applyFont="1" applyBorder="1" applyAlignment="1">
      <alignment horizontal="center" vertical="center"/>
    </xf>
    <xf numFmtId="164" fontId="17" fillId="0" borderId="5" xfId="1" applyNumberFormat="1" applyFont="1" applyBorder="1" applyAlignment="1">
      <alignment horizontal="center" vertical="center"/>
    </xf>
    <xf numFmtId="164" fontId="17" fillId="0" borderId="23" xfId="1" applyNumberFormat="1" applyFont="1" applyBorder="1" applyAlignment="1">
      <alignment horizontal="center" vertical="center"/>
    </xf>
    <xf numFmtId="164" fontId="17" fillId="0" borderId="5" xfId="1" applyNumberFormat="1" applyFont="1" applyBorder="1" applyAlignment="1">
      <alignment horizontal="center" vertical="center" wrapText="1"/>
    </xf>
    <xf numFmtId="164" fontId="17" fillId="0" borderId="23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right" vertical="center" indent="1"/>
    </xf>
    <xf numFmtId="164" fontId="8" fillId="0" borderId="20" xfId="1" applyNumberFormat="1" applyFont="1" applyBorder="1" applyAlignment="1" applyProtection="1">
      <alignment horizontal="right" vertical="center" indent="1"/>
      <protection locked="0"/>
    </xf>
    <xf numFmtId="164" fontId="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Border="1" applyAlignment="1">
      <alignment horizontal="right" vertical="center" wrapText="1" indent="1"/>
    </xf>
    <xf numFmtId="164" fontId="7" fillId="0" borderId="20" xfId="1" applyNumberFormat="1" applyFont="1" applyBorder="1" applyAlignment="1">
      <alignment horizontal="right" vertical="center" wrapText="1" indent="1"/>
    </xf>
    <xf numFmtId="164" fontId="8" fillId="0" borderId="9" xfId="1" applyNumberFormat="1" applyFont="1" applyBorder="1" applyAlignment="1">
      <alignment horizontal="right" vertical="center" wrapText="1" indent="1"/>
    </xf>
    <xf numFmtId="164" fontId="7" fillId="0" borderId="9" xfId="1" applyNumberFormat="1" applyFont="1" applyBorder="1" applyAlignment="1">
      <alignment horizontal="right" vertical="center" wrapText="1" indent="1"/>
    </xf>
    <xf numFmtId="49" fontId="18" fillId="0" borderId="24" xfId="1" quotePrefix="1" applyNumberFormat="1" applyFont="1" applyBorder="1" applyAlignment="1">
      <alignment horizontal="left" vertical="center"/>
    </xf>
    <xf numFmtId="164" fontId="18" fillId="0" borderId="25" xfId="1" applyNumberFormat="1" applyFont="1" applyBorder="1" applyAlignment="1">
      <alignment horizontal="right" vertical="center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9" fillId="0" borderId="25" xfId="1" applyNumberFormat="1" applyFont="1" applyBorder="1" applyAlignment="1">
      <alignment horizontal="right" vertical="center" wrapText="1" indent="1"/>
    </xf>
    <xf numFmtId="164" fontId="8" fillId="0" borderId="25" xfId="1" applyNumberFormat="1" applyFont="1" applyBorder="1" applyAlignment="1">
      <alignment horizontal="right" vertical="center" wrapText="1" indent="1"/>
    </xf>
    <xf numFmtId="164" fontId="7" fillId="0" borderId="25" xfId="1" applyNumberFormat="1" applyFont="1" applyBorder="1" applyAlignment="1">
      <alignment horizontal="right" vertical="center" wrapText="1" indent="1"/>
    </xf>
    <xf numFmtId="49" fontId="8" fillId="0" borderId="24" xfId="1" applyNumberFormat="1" applyFont="1" applyBorder="1" applyAlignment="1">
      <alignment horizontal="left" vertical="center"/>
    </xf>
    <xf numFmtId="164" fontId="8" fillId="0" borderId="25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 applyProtection="1">
      <alignment horizontal="right" vertical="center" wrapText="1" indent="1"/>
      <protection locked="0"/>
    </xf>
    <xf numFmtId="49" fontId="7" fillId="0" borderId="2" xfId="1" applyNumberFormat="1" applyFont="1" applyBorder="1" applyAlignment="1" applyProtection="1">
      <alignment horizontal="left" vertical="center"/>
      <protection locked="0"/>
    </xf>
    <xf numFmtId="164" fontId="7" fillId="0" borderId="5" xfId="1" applyNumberFormat="1" applyFont="1" applyBorder="1" applyAlignment="1">
      <alignment horizontal="right" vertical="center" indent="1"/>
    </xf>
    <xf numFmtId="164" fontId="7" fillId="0" borderId="5" xfId="1" applyNumberFormat="1" applyFont="1" applyBorder="1" applyAlignment="1">
      <alignment horizontal="right" vertical="center" wrapText="1" indent="1"/>
    </xf>
    <xf numFmtId="49" fontId="8" fillId="0" borderId="26" xfId="1" applyNumberFormat="1" applyFont="1" applyBorder="1" applyAlignment="1">
      <alignment horizontal="left" vertical="center"/>
    </xf>
    <xf numFmtId="49" fontId="8" fillId="0" borderId="27" xfId="1" applyNumberFormat="1" applyFont="1" applyBorder="1" applyAlignment="1">
      <alignment horizontal="left" vertical="center"/>
    </xf>
    <xf numFmtId="49" fontId="8" fillId="0" borderId="28" xfId="1" applyNumberFormat="1" applyFont="1" applyBorder="1" applyAlignment="1" applyProtection="1">
      <alignment horizontal="left" vertical="center"/>
      <protection locked="0"/>
    </xf>
    <xf numFmtId="164" fontId="8" fillId="0" borderId="15" xfId="1" applyNumberFormat="1" applyFont="1" applyBorder="1" applyAlignment="1">
      <alignment horizontal="right" vertical="center" indent="1"/>
    </xf>
    <xf numFmtId="164" fontId="8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Border="1" applyAlignment="1">
      <alignment horizontal="right" vertical="center" wrapText="1" indent="1"/>
    </xf>
    <xf numFmtId="164" fontId="7" fillId="0" borderId="14" xfId="1" applyNumberFormat="1" applyFont="1" applyBorder="1" applyAlignment="1">
      <alignment horizontal="right" vertical="center" wrapText="1" indent="1"/>
    </xf>
    <xf numFmtId="165" fontId="15" fillId="0" borderId="5" xfId="1" applyNumberFormat="1" applyFont="1" applyBorder="1" applyAlignment="1">
      <alignment horizontal="left" vertical="center" wrapText="1"/>
    </xf>
    <xf numFmtId="165" fontId="20" fillId="0" borderId="17" xfId="1" applyNumberFormat="1" applyFont="1" applyBorder="1" applyAlignment="1" applyProtection="1">
      <alignment horizontal="left" vertical="center" wrapText="1"/>
      <protection locked="0"/>
    </xf>
    <xf numFmtId="0" fontId="21" fillId="0" borderId="0" xfId="1" applyFont="1" applyAlignment="1">
      <alignment textRotation="180"/>
    </xf>
    <xf numFmtId="165" fontId="15" fillId="0" borderId="0" xfId="1" applyNumberFormat="1" applyFont="1" applyAlignment="1">
      <alignment horizontal="left" vertical="center" wrapText="1"/>
    </xf>
    <xf numFmtId="164" fontId="22" fillId="0" borderId="0" xfId="1" applyNumberFormat="1" applyFont="1" applyAlignment="1">
      <alignment vertical="center"/>
    </xf>
    <xf numFmtId="4" fontId="23" fillId="0" borderId="0" xfId="1" applyNumberFormat="1" applyFont="1" applyAlignment="1" applyProtection="1">
      <alignment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" fillId="0" borderId="0" xfId="1" applyNumberFormat="1" applyAlignment="1">
      <alignment horizontal="center" vertical="center"/>
    </xf>
    <xf numFmtId="49" fontId="6" fillId="0" borderId="5" xfId="1" applyNumberFormat="1" applyFont="1" applyBorder="1" applyAlignment="1" applyProtection="1">
      <alignment horizontal="center" vertical="center"/>
      <protection locked="0"/>
    </xf>
    <xf numFmtId="0" fontId="14" fillId="0" borderId="5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64" fontId="7" fillId="0" borderId="20" xfId="1" applyNumberFormat="1" applyFont="1" applyBorder="1" applyAlignment="1" applyProtection="1">
      <alignment horizontal="right" vertical="center" indent="1"/>
      <protection locked="0"/>
    </xf>
    <xf numFmtId="0" fontId="25" fillId="0" borderId="20" xfId="1" applyFont="1" applyBorder="1" applyAlignment="1" applyProtection="1">
      <alignment horizontal="right" vertical="center" indent="1"/>
      <protection locked="0"/>
    </xf>
    <xf numFmtId="164" fontId="7" fillId="0" borderId="20" xfId="1" applyNumberFormat="1" applyFont="1" applyBorder="1" applyAlignment="1">
      <alignment horizontal="right" vertical="center" indent="1"/>
    </xf>
    <xf numFmtId="0" fontId="26" fillId="0" borderId="20" xfId="1" applyFont="1" applyBorder="1" applyAlignment="1">
      <alignment horizontal="right" vertical="center" indent="1"/>
    </xf>
    <xf numFmtId="164" fontId="8" fillId="0" borderId="25" xfId="1" applyNumberFormat="1" applyFont="1" applyBorder="1" applyAlignment="1" applyProtection="1">
      <alignment horizontal="right" vertical="center" indent="1"/>
      <protection locked="0"/>
    </xf>
    <xf numFmtId="164" fontId="7" fillId="0" borderId="25" xfId="1" applyNumberFormat="1" applyFont="1" applyBorder="1" applyAlignment="1" applyProtection="1">
      <alignment horizontal="right" vertical="center" indent="1"/>
      <protection locked="0"/>
    </xf>
    <xf numFmtId="0" fontId="25" fillId="0" borderId="25" xfId="1" applyFont="1" applyBorder="1" applyAlignment="1" applyProtection="1">
      <alignment horizontal="right" vertical="center" indent="1"/>
      <protection locked="0"/>
    </xf>
    <xf numFmtId="164" fontId="7" fillId="0" borderId="25" xfId="1" applyNumberFormat="1" applyFont="1" applyBorder="1" applyAlignment="1">
      <alignment horizontal="right" vertical="center" indent="1"/>
    </xf>
    <xf numFmtId="0" fontId="26" fillId="0" borderId="25" xfId="1" applyFont="1" applyBorder="1" applyAlignment="1">
      <alignment horizontal="right" vertical="center" indent="1"/>
    </xf>
    <xf numFmtId="164" fontId="8" fillId="0" borderId="14" xfId="1" applyNumberFormat="1" applyFont="1" applyBorder="1" applyAlignment="1" applyProtection="1">
      <alignment horizontal="right" vertical="center" indent="1"/>
      <protection locked="0"/>
    </xf>
    <xf numFmtId="164" fontId="7" fillId="0" borderId="14" xfId="1" applyNumberFormat="1" applyFont="1" applyBorder="1" applyAlignment="1" applyProtection="1">
      <alignment horizontal="right" vertical="center" indent="1"/>
      <protection locked="0"/>
    </xf>
    <xf numFmtId="0" fontId="25" fillId="0" borderId="14" xfId="1" applyFont="1" applyBorder="1" applyAlignment="1" applyProtection="1">
      <alignment horizontal="right" vertical="center" indent="1"/>
      <protection locked="0"/>
    </xf>
    <xf numFmtId="164" fontId="7" fillId="0" borderId="14" xfId="1" applyNumberFormat="1" applyFont="1" applyBorder="1" applyAlignment="1">
      <alignment horizontal="right" vertical="center" indent="1"/>
    </xf>
    <xf numFmtId="0" fontId="26" fillId="0" borderId="14" xfId="1" applyFont="1" applyBorder="1" applyAlignment="1">
      <alignment horizontal="right" vertical="center" indent="1"/>
    </xf>
    <xf numFmtId="49" fontId="6" fillId="0" borderId="5" xfId="1" applyNumberFormat="1" applyFont="1" applyBorder="1" applyAlignment="1" applyProtection="1">
      <alignment horizontal="left" vertical="center"/>
      <protection locked="0"/>
    </xf>
    <xf numFmtId="164" fontId="25" fillId="0" borderId="5" xfId="1" applyNumberFormat="1" applyFont="1" applyBorder="1" applyAlignment="1">
      <alignment horizontal="right" vertical="center" indent="1"/>
    </xf>
    <xf numFmtId="164" fontId="7" fillId="0" borderId="5" xfId="1" applyNumberFormat="1" applyFont="1" applyBorder="1" applyAlignment="1">
      <alignment horizontal="right" vertical="center" indent="1"/>
    </xf>
    <xf numFmtId="0" fontId="26" fillId="0" borderId="5" xfId="1" applyFont="1" applyBorder="1" applyAlignment="1">
      <alignment horizontal="right" vertical="center" indent="1"/>
    </xf>
    <xf numFmtId="0" fontId="14" fillId="0" borderId="5" xfId="1" applyFont="1" applyBorder="1" applyAlignment="1">
      <alignment horizontal="right" vertical="center" indent="1"/>
    </xf>
    <xf numFmtId="0" fontId="24" fillId="0" borderId="5" xfId="1" applyFont="1" applyBorder="1" applyAlignment="1">
      <alignment horizontal="right" vertical="center" indent="1"/>
    </xf>
    <xf numFmtId="0" fontId="14" fillId="0" borderId="2" xfId="1" applyFont="1" applyBorder="1" applyAlignment="1">
      <alignment horizontal="center" vertical="center"/>
    </xf>
    <xf numFmtId="164" fontId="8" fillId="0" borderId="9" xfId="1" applyNumberFormat="1" applyFont="1" applyBorder="1" applyAlignment="1" applyProtection="1">
      <alignment horizontal="right" vertical="center" indent="1"/>
      <protection locked="0"/>
    </xf>
    <xf numFmtId="164" fontId="7" fillId="0" borderId="9" xfId="1" applyNumberFormat="1" applyFont="1" applyBorder="1" applyAlignment="1" applyProtection="1">
      <alignment horizontal="right" vertical="center" indent="1"/>
      <protection locked="0"/>
    </xf>
    <xf numFmtId="0" fontId="25" fillId="0" borderId="9" xfId="1" applyFont="1" applyBorder="1" applyAlignment="1" applyProtection="1">
      <alignment horizontal="right" vertical="center" indent="1"/>
      <protection locked="0"/>
    </xf>
    <xf numFmtId="164" fontId="7" fillId="0" borderId="9" xfId="1" applyNumberFormat="1" applyFont="1" applyBorder="1" applyAlignment="1">
      <alignment horizontal="right" vertical="center" indent="1"/>
    </xf>
    <xf numFmtId="0" fontId="26" fillId="0" borderId="9" xfId="1" applyFont="1" applyBorder="1" applyAlignment="1">
      <alignment horizontal="right" vertical="center" indent="1"/>
    </xf>
    <xf numFmtId="165" fontId="20" fillId="0" borderId="0" xfId="1" applyNumberFormat="1" applyFont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center" textRotation="180"/>
    </xf>
    <xf numFmtId="0" fontId="8" fillId="0" borderId="25" xfId="1" applyFont="1" applyBorder="1" applyAlignment="1" applyProtection="1">
      <alignment horizontal="right" vertical="center" indent="1"/>
      <protection locked="0"/>
    </xf>
    <xf numFmtId="0" fontId="8" fillId="0" borderId="14" xfId="1" applyFont="1" applyBorder="1" applyAlignment="1" applyProtection="1">
      <alignment horizontal="right" vertical="center" indent="1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26" fillId="0" borderId="20" xfId="1" applyFont="1" applyBorder="1" applyAlignment="1" applyProtection="1">
      <alignment horizontal="right" vertical="center" indent="1"/>
      <protection locked="0"/>
    </xf>
    <xf numFmtId="0" fontId="26" fillId="0" borderId="25" xfId="1" applyFont="1" applyBorder="1" applyAlignment="1" applyProtection="1">
      <alignment horizontal="right" vertical="center" indent="1"/>
      <protection locked="0"/>
    </xf>
    <xf numFmtId="0" fontId="26" fillId="0" borderId="14" xfId="1" applyFont="1" applyBorder="1" applyAlignment="1" applyProtection="1">
      <alignment horizontal="right" vertical="center" indent="1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164" fontId="7" fillId="0" borderId="0" xfId="1" applyNumberFormat="1" applyFont="1" applyAlignment="1">
      <alignment horizontal="right" vertical="center" indent="1"/>
    </xf>
    <xf numFmtId="0" fontId="26" fillId="0" borderId="0" xfId="1" applyFont="1" applyAlignment="1">
      <alignment horizontal="right" vertical="center" indent="1"/>
    </xf>
    <xf numFmtId="164" fontId="13" fillId="0" borderId="20" xfId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3" fillId="0" borderId="3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horizontal="center" vertical="center" wrapText="1"/>
    </xf>
    <xf numFmtId="164" fontId="13" fillId="0" borderId="21" xfId="1" applyNumberFormat="1" applyFont="1" applyBorder="1" applyAlignment="1">
      <alignment horizontal="center" vertical="center" wrapText="1"/>
    </xf>
    <xf numFmtId="164" fontId="13" fillId="0" borderId="23" xfId="1" applyNumberFormat="1" applyFont="1" applyBorder="1" applyAlignment="1">
      <alignment horizontal="center" vertical="center"/>
    </xf>
    <xf numFmtId="164" fontId="13" fillId="0" borderId="23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0" fontId="24" fillId="0" borderId="2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164" fontId="27" fillId="0" borderId="6" xfId="1" applyNumberFormat="1" applyFont="1" applyBorder="1" applyAlignment="1">
      <alignment horizontal="right" vertical="center" indent="1"/>
    </xf>
    <xf numFmtId="164" fontId="27" fillId="0" borderId="8" xfId="1" applyNumberFormat="1" applyFont="1" applyBorder="1" applyAlignment="1">
      <alignment horizontal="right" vertical="center" indent="1"/>
    </xf>
    <xf numFmtId="164" fontId="27" fillId="0" borderId="24" xfId="1" applyNumberFormat="1" applyFont="1" applyBorder="1" applyAlignment="1">
      <alignment horizontal="right" vertical="center" indent="1"/>
    </xf>
    <xf numFmtId="164" fontId="27" fillId="0" borderId="29" xfId="1" applyNumberFormat="1" applyFont="1" applyBorder="1" applyAlignment="1">
      <alignment horizontal="right" vertical="center" indent="1"/>
    </xf>
    <xf numFmtId="164" fontId="27" fillId="0" borderId="11" xfId="1" applyNumberFormat="1" applyFont="1" applyBorder="1" applyAlignment="1">
      <alignment horizontal="right" vertical="center" indent="1"/>
    </xf>
    <xf numFmtId="164" fontId="27" fillId="0" borderId="13" xfId="1" applyNumberFormat="1" applyFont="1" applyBorder="1" applyAlignment="1">
      <alignment horizontal="right" vertical="center" indent="1"/>
    </xf>
    <xf numFmtId="164" fontId="27" fillId="0" borderId="2" xfId="1" applyNumberFormat="1" applyFont="1" applyBorder="1" applyAlignment="1">
      <alignment horizontal="right" vertical="center" indent="1"/>
    </xf>
    <xf numFmtId="0" fontId="28" fillId="0" borderId="4" xfId="1" applyFont="1" applyBorder="1" applyAlignment="1">
      <alignment horizontal="right" vertical="center" indent="1"/>
    </xf>
    <xf numFmtId="0" fontId="1" fillId="0" borderId="4" xfId="1" applyBorder="1" applyAlignment="1">
      <alignment horizontal="right" vertical="center" indent="1"/>
    </xf>
    <xf numFmtId="0" fontId="14" fillId="0" borderId="4" xfId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right" vertical="center" indent="1"/>
    </xf>
    <xf numFmtId="164" fontId="7" fillId="0" borderId="8" xfId="1" applyNumberFormat="1" applyFont="1" applyBorder="1" applyAlignment="1">
      <alignment horizontal="right" vertical="center" indent="1"/>
    </xf>
    <xf numFmtId="164" fontId="7" fillId="0" borderId="24" xfId="1" applyNumberFormat="1" applyFont="1" applyBorder="1" applyAlignment="1">
      <alignment horizontal="right" vertical="center" indent="1"/>
    </xf>
    <xf numFmtId="164" fontId="7" fillId="0" borderId="29" xfId="1" applyNumberFormat="1" applyFont="1" applyBorder="1" applyAlignment="1">
      <alignment horizontal="right" vertical="center" indent="1"/>
    </xf>
    <xf numFmtId="164" fontId="7" fillId="0" borderId="11" xfId="1" applyNumberFormat="1" applyFont="1" applyBorder="1" applyAlignment="1">
      <alignment horizontal="right" vertical="center" indent="1"/>
    </xf>
    <xf numFmtId="164" fontId="7" fillId="0" borderId="13" xfId="1" applyNumberFormat="1" applyFont="1" applyBorder="1" applyAlignment="1">
      <alignment horizontal="right" vertical="center" indent="1"/>
    </xf>
    <xf numFmtId="164" fontId="7" fillId="0" borderId="2" xfId="1" applyNumberFormat="1" applyFont="1" applyBorder="1" applyAlignment="1">
      <alignment horizontal="right" vertical="center" indent="1"/>
    </xf>
    <xf numFmtId="164" fontId="7" fillId="0" borderId="4" xfId="1" applyNumberFormat="1" applyFont="1" applyBorder="1" applyAlignment="1">
      <alignment horizontal="right" vertical="center" indent="1"/>
    </xf>
    <xf numFmtId="164" fontId="1" fillId="0" borderId="0" xfId="1" applyNumberFormat="1" applyAlignment="1">
      <alignment horizontal="center" vertical="center" wrapText="1"/>
    </xf>
    <xf numFmtId="0" fontId="29" fillId="0" borderId="3" xfId="1" applyFont="1" applyBorder="1" applyAlignment="1">
      <alignment horizontal="center" vertical="center" wrapText="1"/>
    </xf>
    <xf numFmtId="0" fontId="29" fillId="0" borderId="4" xfId="1" applyFont="1" applyBorder="1" applyAlignment="1">
      <alignment horizontal="center" vertical="center" wrapText="1"/>
    </xf>
    <xf numFmtId="49" fontId="30" fillId="0" borderId="5" xfId="1" applyNumberFormat="1" applyFont="1" applyBorder="1" applyAlignment="1" applyProtection="1">
      <alignment horizontal="center" vertical="center"/>
      <protection locked="0"/>
    </xf>
    <xf numFmtId="0" fontId="24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49" fontId="31" fillId="0" borderId="6" xfId="1" applyNumberFormat="1" applyFont="1" applyBorder="1" applyAlignment="1">
      <alignment horizontal="left" vertical="center"/>
    </xf>
    <xf numFmtId="164" fontId="31" fillId="0" borderId="20" xfId="1" applyNumberFormat="1" applyFont="1" applyBorder="1" applyAlignment="1" applyProtection="1">
      <alignment horizontal="right" vertical="center" indent="1"/>
      <protection locked="0"/>
    </xf>
    <xf numFmtId="164" fontId="27" fillId="0" borderId="20" xfId="1" applyNumberFormat="1" applyFont="1" applyBorder="1" applyAlignment="1" applyProtection="1">
      <alignment horizontal="right" vertical="center" indent="1"/>
      <protection locked="0"/>
    </xf>
    <xf numFmtId="164" fontId="27" fillId="0" borderId="20" xfId="1" applyNumberFormat="1" applyFont="1" applyBorder="1" applyAlignment="1">
      <alignment horizontal="right" vertical="center" indent="1"/>
    </xf>
    <xf numFmtId="0" fontId="25" fillId="0" borderId="20" xfId="1" applyFont="1" applyBorder="1" applyAlignment="1">
      <alignment horizontal="right" vertical="center" indent="1"/>
    </xf>
    <xf numFmtId="49" fontId="32" fillId="0" borderId="24" xfId="1" quotePrefix="1" applyNumberFormat="1" applyFont="1" applyBorder="1" applyAlignment="1">
      <alignment horizontal="left" vertical="center"/>
    </xf>
    <xf numFmtId="164" fontId="31" fillId="0" borderId="25" xfId="1" applyNumberFormat="1" applyFont="1" applyBorder="1" applyAlignment="1" applyProtection="1">
      <alignment horizontal="right" vertical="center" indent="1"/>
      <protection locked="0"/>
    </xf>
    <xf numFmtId="164" fontId="27" fillId="0" borderId="25" xfId="1" applyNumberFormat="1" applyFont="1" applyBorder="1" applyAlignment="1" applyProtection="1">
      <alignment horizontal="right" vertical="center" indent="1"/>
      <protection locked="0"/>
    </xf>
    <xf numFmtId="164" fontId="27" fillId="0" borderId="25" xfId="1" applyNumberFormat="1" applyFont="1" applyBorder="1" applyAlignment="1">
      <alignment horizontal="right" vertical="center" indent="1"/>
    </xf>
    <xf numFmtId="0" fontId="25" fillId="0" borderId="25" xfId="1" applyFont="1" applyBorder="1" applyAlignment="1">
      <alignment horizontal="right" vertical="center" indent="1"/>
    </xf>
    <xf numFmtId="49" fontId="31" fillId="0" borderId="24" xfId="1" applyNumberFormat="1" applyFont="1" applyBorder="1" applyAlignment="1">
      <alignment horizontal="left" vertical="center"/>
    </xf>
    <xf numFmtId="164" fontId="31" fillId="0" borderId="14" xfId="1" applyNumberFormat="1" applyFont="1" applyBorder="1" applyAlignment="1" applyProtection="1">
      <alignment horizontal="right" vertical="center" indent="1"/>
      <protection locked="0"/>
    </xf>
    <xf numFmtId="164" fontId="27" fillId="0" borderId="14" xfId="1" applyNumberFormat="1" applyFont="1" applyBorder="1" applyAlignment="1" applyProtection="1">
      <alignment horizontal="right" vertical="center" indent="1"/>
      <protection locked="0"/>
    </xf>
    <xf numFmtId="164" fontId="27" fillId="0" borderId="14" xfId="1" applyNumberFormat="1" applyFont="1" applyBorder="1" applyAlignment="1">
      <alignment horizontal="right" vertical="center" indent="1"/>
    </xf>
    <xf numFmtId="0" fontId="25" fillId="0" borderId="14" xfId="1" applyFont="1" applyBorder="1" applyAlignment="1">
      <alignment horizontal="right" vertical="center" indent="1"/>
    </xf>
    <xf numFmtId="49" fontId="30" fillId="0" borderId="5" xfId="1" applyNumberFormat="1" applyFont="1" applyBorder="1" applyAlignment="1" applyProtection="1">
      <alignment horizontal="left" vertical="center"/>
      <protection locked="0"/>
    </xf>
    <xf numFmtId="164" fontId="27" fillId="0" borderId="5" xfId="1" applyNumberFormat="1" applyFont="1" applyBorder="1" applyAlignment="1">
      <alignment horizontal="right" vertical="center" indent="1"/>
    </xf>
    <xf numFmtId="164" fontId="27" fillId="0" borderId="5" xfId="1" applyNumberFormat="1" applyFont="1" applyBorder="1" applyAlignment="1">
      <alignment horizontal="right" vertical="center" indent="1"/>
    </xf>
    <xf numFmtId="0" fontId="25" fillId="0" borderId="5" xfId="1" applyFont="1" applyBorder="1" applyAlignment="1">
      <alignment horizontal="right" vertical="center" indent="1"/>
    </xf>
    <xf numFmtId="0" fontId="28" fillId="0" borderId="4" xfId="1" applyFont="1" applyBorder="1" applyAlignment="1">
      <alignment horizontal="center" vertical="center"/>
    </xf>
    <xf numFmtId="49" fontId="31" fillId="0" borderId="26" xfId="1" applyNumberFormat="1" applyFont="1" applyBorder="1" applyAlignment="1">
      <alignment horizontal="left" vertical="center"/>
    </xf>
    <xf numFmtId="164" fontId="31" fillId="0" borderId="9" xfId="1" applyNumberFormat="1" applyFont="1" applyBorder="1" applyAlignment="1" applyProtection="1">
      <alignment horizontal="right" vertical="center" indent="1"/>
      <protection locked="0"/>
    </xf>
    <xf numFmtId="164" fontId="27" fillId="0" borderId="9" xfId="1" applyNumberFormat="1" applyFont="1" applyBorder="1" applyAlignment="1" applyProtection="1">
      <alignment horizontal="right" vertical="center" indent="1"/>
      <protection locked="0"/>
    </xf>
    <xf numFmtId="0" fontId="25" fillId="0" borderId="9" xfId="1" applyFont="1" applyBorder="1" applyAlignment="1">
      <alignment horizontal="right" vertical="center" indent="1"/>
    </xf>
    <xf numFmtId="164" fontId="27" fillId="0" borderId="9" xfId="1" applyNumberFormat="1" applyFont="1" applyBorder="1" applyAlignment="1">
      <alignment horizontal="right" vertical="center" indent="1"/>
    </xf>
    <xf numFmtId="0" fontId="25" fillId="0" borderId="9" xfId="1" applyFont="1" applyBorder="1" applyAlignment="1">
      <alignment horizontal="right" vertical="center" indent="1"/>
    </xf>
    <xf numFmtId="49" fontId="31" fillId="0" borderId="27" xfId="1" applyNumberFormat="1" applyFont="1" applyBorder="1" applyAlignment="1">
      <alignment horizontal="left" vertical="center"/>
    </xf>
    <xf numFmtId="0" fontId="25" fillId="0" borderId="25" xfId="1" applyFont="1" applyBorder="1" applyAlignment="1">
      <alignment horizontal="right" vertical="center" indent="1"/>
    </xf>
    <xf numFmtId="49" fontId="31" fillId="0" borderId="28" xfId="1" applyNumberFormat="1" applyFont="1" applyBorder="1" applyAlignment="1" applyProtection="1">
      <alignment horizontal="left" vertical="center"/>
      <protection locked="0"/>
    </xf>
    <xf numFmtId="0" fontId="25" fillId="0" borderId="14" xfId="1" applyFont="1" applyBorder="1" applyAlignment="1">
      <alignment horizontal="right" vertical="center" indent="1"/>
    </xf>
    <xf numFmtId="49" fontId="30" fillId="0" borderId="0" xfId="1" applyNumberFormat="1" applyFont="1" applyAlignment="1" applyProtection="1">
      <alignment horizontal="center" vertical="center"/>
      <protection locked="0"/>
    </xf>
    <xf numFmtId="0" fontId="28" fillId="0" borderId="0" xfId="1" applyFont="1" applyAlignment="1">
      <alignment horizontal="center" vertical="center"/>
    </xf>
    <xf numFmtId="0" fontId="31" fillId="0" borderId="25" xfId="1" applyFont="1" applyBorder="1" applyAlignment="1" applyProtection="1">
      <alignment horizontal="right" vertical="center" indent="1"/>
      <protection locked="0"/>
    </xf>
    <xf numFmtId="0" fontId="31" fillId="0" borderId="14" xfId="1" applyFont="1" applyBorder="1" applyAlignment="1" applyProtection="1">
      <alignment horizontal="right" vertical="center" indent="1"/>
      <protection locked="0"/>
    </xf>
  </cellXfs>
  <cellStyles count="2">
    <cellStyle name="Normál" xfId="0" builtinId="0"/>
    <cellStyle name="Normál 2" xfId="1" xr:uid="{F058F156-FADD-4243-9536-CA2B6581E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eredetijeRENDM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>
        <row r="1">
          <cell r="A1">
            <v>2021</v>
          </cell>
        </row>
      </sheetData>
      <sheetData sheetId="1">
        <row r="7">
          <cell r="A7" t="str">
            <v>a</v>
          </cell>
          <cell r="B7">
            <v>9</v>
          </cell>
          <cell r="C7" t="str">
            <v>/</v>
          </cell>
          <cell r="D7">
            <v>2021</v>
          </cell>
          <cell r="E7" t="str">
            <v>(</v>
          </cell>
          <cell r="F7" t="str">
            <v>III.12.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AEE4-A186-4965-B47A-7DA464D86691}">
  <sheetPr>
    <tabColor rgb="FF92D050"/>
  </sheetPr>
  <dimension ref="A1:J569"/>
  <sheetViews>
    <sheetView tabSelected="1" zoomScale="115" zoomScaleNormal="115" workbookViewId="0">
      <selection activeCell="D17" sqref="D17:F17"/>
    </sheetView>
  </sheetViews>
  <sheetFormatPr defaultRowHeight="12" customHeight="1" x14ac:dyDescent="0.25"/>
  <cols>
    <col min="1" max="1" width="31.7109375" style="168" customWidth="1"/>
    <col min="2" max="2" width="16" style="3" customWidth="1"/>
    <col min="3" max="3" width="17.5703125" style="3" customWidth="1"/>
    <col min="4" max="4" width="13.5703125" style="3" customWidth="1"/>
    <col min="5" max="5" width="11.85546875" style="3" customWidth="1"/>
    <col min="6" max="7" width="13.5703125" style="3" customWidth="1"/>
    <col min="8" max="8" width="11.85546875" style="3" customWidth="1"/>
    <col min="9" max="9" width="13.5703125" style="3" customWidth="1"/>
    <col min="10" max="10" width="6.140625" style="3" customWidth="1"/>
    <col min="11" max="11" width="11" style="3" customWidth="1"/>
    <col min="12" max="12" width="11.85546875" style="3" customWidth="1"/>
    <col min="13" max="256" width="9.140625" style="3"/>
    <col min="257" max="257" width="31.7109375" style="3" customWidth="1"/>
    <col min="258" max="258" width="16" style="3" customWidth="1"/>
    <col min="259" max="259" width="17.5703125" style="3" customWidth="1"/>
    <col min="260" max="260" width="13.5703125" style="3" customWidth="1"/>
    <col min="261" max="261" width="11.85546875" style="3" customWidth="1"/>
    <col min="262" max="263" width="13.5703125" style="3" customWidth="1"/>
    <col min="264" max="264" width="11.85546875" style="3" customWidth="1"/>
    <col min="265" max="265" width="13.5703125" style="3" customWidth="1"/>
    <col min="266" max="266" width="6.140625" style="3" customWidth="1"/>
    <col min="267" max="267" width="11" style="3" customWidth="1"/>
    <col min="268" max="268" width="11.85546875" style="3" customWidth="1"/>
    <col min="269" max="512" width="9.140625" style="3"/>
    <col min="513" max="513" width="31.7109375" style="3" customWidth="1"/>
    <col min="514" max="514" width="16" style="3" customWidth="1"/>
    <col min="515" max="515" width="17.5703125" style="3" customWidth="1"/>
    <col min="516" max="516" width="13.5703125" style="3" customWidth="1"/>
    <col min="517" max="517" width="11.85546875" style="3" customWidth="1"/>
    <col min="518" max="519" width="13.5703125" style="3" customWidth="1"/>
    <col min="520" max="520" width="11.85546875" style="3" customWidth="1"/>
    <col min="521" max="521" width="13.5703125" style="3" customWidth="1"/>
    <col min="522" max="522" width="6.140625" style="3" customWidth="1"/>
    <col min="523" max="523" width="11" style="3" customWidth="1"/>
    <col min="524" max="524" width="11.85546875" style="3" customWidth="1"/>
    <col min="525" max="768" width="9.140625" style="3"/>
    <col min="769" max="769" width="31.7109375" style="3" customWidth="1"/>
    <col min="770" max="770" width="16" style="3" customWidth="1"/>
    <col min="771" max="771" width="17.5703125" style="3" customWidth="1"/>
    <col min="772" max="772" width="13.5703125" style="3" customWidth="1"/>
    <col min="773" max="773" width="11.85546875" style="3" customWidth="1"/>
    <col min="774" max="775" width="13.5703125" style="3" customWidth="1"/>
    <col min="776" max="776" width="11.85546875" style="3" customWidth="1"/>
    <col min="777" max="777" width="13.5703125" style="3" customWidth="1"/>
    <col min="778" max="778" width="6.140625" style="3" customWidth="1"/>
    <col min="779" max="779" width="11" style="3" customWidth="1"/>
    <col min="780" max="780" width="11.85546875" style="3" customWidth="1"/>
    <col min="781" max="1024" width="9.140625" style="3"/>
    <col min="1025" max="1025" width="31.7109375" style="3" customWidth="1"/>
    <col min="1026" max="1026" width="16" style="3" customWidth="1"/>
    <col min="1027" max="1027" width="17.5703125" style="3" customWidth="1"/>
    <col min="1028" max="1028" width="13.5703125" style="3" customWidth="1"/>
    <col min="1029" max="1029" width="11.85546875" style="3" customWidth="1"/>
    <col min="1030" max="1031" width="13.5703125" style="3" customWidth="1"/>
    <col min="1032" max="1032" width="11.85546875" style="3" customWidth="1"/>
    <col min="1033" max="1033" width="13.5703125" style="3" customWidth="1"/>
    <col min="1034" max="1034" width="6.140625" style="3" customWidth="1"/>
    <col min="1035" max="1035" width="11" style="3" customWidth="1"/>
    <col min="1036" max="1036" width="11.85546875" style="3" customWidth="1"/>
    <col min="1037" max="1280" width="9.140625" style="3"/>
    <col min="1281" max="1281" width="31.7109375" style="3" customWidth="1"/>
    <col min="1282" max="1282" width="16" style="3" customWidth="1"/>
    <col min="1283" max="1283" width="17.5703125" style="3" customWidth="1"/>
    <col min="1284" max="1284" width="13.5703125" style="3" customWidth="1"/>
    <col min="1285" max="1285" width="11.85546875" style="3" customWidth="1"/>
    <col min="1286" max="1287" width="13.5703125" style="3" customWidth="1"/>
    <col min="1288" max="1288" width="11.85546875" style="3" customWidth="1"/>
    <col min="1289" max="1289" width="13.5703125" style="3" customWidth="1"/>
    <col min="1290" max="1290" width="6.140625" style="3" customWidth="1"/>
    <col min="1291" max="1291" width="11" style="3" customWidth="1"/>
    <col min="1292" max="1292" width="11.85546875" style="3" customWidth="1"/>
    <col min="1293" max="1536" width="9.140625" style="3"/>
    <col min="1537" max="1537" width="31.7109375" style="3" customWidth="1"/>
    <col min="1538" max="1538" width="16" style="3" customWidth="1"/>
    <col min="1539" max="1539" width="17.5703125" style="3" customWidth="1"/>
    <col min="1540" max="1540" width="13.5703125" style="3" customWidth="1"/>
    <col min="1541" max="1541" width="11.85546875" style="3" customWidth="1"/>
    <col min="1542" max="1543" width="13.5703125" style="3" customWidth="1"/>
    <col min="1544" max="1544" width="11.85546875" style="3" customWidth="1"/>
    <col min="1545" max="1545" width="13.5703125" style="3" customWidth="1"/>
    <col min="1546" max="1546" width="6.140625" style="3" customWidth="1"/>
    <col min="1547" max="1547" width="11" style="3" customWidth="1"/>
    <col min="1548" max="1548" width="11.85546875" style="3" customWidth="1"/>
    <col min="1549" max="1792" width="9.140625" style="3"/>
    <col min="1793" max="1793" width="31.7109375" style="3" customWidth="1"/>
    <col min="1794" max="1794" width="16" style="3" customWidth="1"/>
    <col min="1795" max="1795" width="17.5703125" style="3" customWidth="1"/>
    <col min="1796" max="1796" width="13.5703125" style="3" customWidth="1"/>
    <col min="1797" max="1797" width="11.85546875" style="3" customWidth="1"/>
    <col min="1798" max="1799" width="13.5703125" style="3" customWidth="1"/>
    <col min="1800" max="1800" width="11.85546875" style="3" customWidth="1"/>
    <col min="1801" max="1801" width="13.5703125" style="3" customWidth="1"/>
    <col min="1802" max="1802" width="6.140625" style="3" customWidth="1"/>
    <col min="1803" max="1803" width="11" style="3" customWidth="1"/>
    <col min="1804" max="1804" width="11.85546875" style="3" customWidth="1"/>
    <col min="1805" max="2048" width="9.140625" style="3"/>
    <col min="2049" max="2049" width="31.7109375" style="3" customWidth="1"/>
    <col min="2050" max="2050" width="16" style="3" customWidth="1"/>
    <col min="2051" max="2051" width="17.5703125" style="3" customWidth="1"/>
    <col min="2052" max="2052" width="13.5703125" style="3" customWidth="1"/>
    <col min="2053" max="2053" width="11.85546875" style="3" customWidth="1"/>
    <col min="2054" max="2055" width="13.5703125" style="3" customWidth="1"/>
    <col min="2056" max="2056" width="11.85546875" style="3" customWidth="1"/>
    <col min="2057" max="2057" width="13.5703125" style="3" customWidth="1"/>
    <col min="2058" max="2058" width="6.140625" style="3" customWidth="1"/>
    <col min="2059" max="2059" width="11" style="3" customWidth="1"/>
    <col min="2060" max="2060" width="11.85546875" style="3" customWidth="1"/>
    <col min="2061" max="2304" width="9.140625" style="3"/>
    <col min="2305" max="2305" width="31.7109375" style="3" customWidth="1"/>
    <col min="2306" max="2306" width="16" style="3" customWidth="1"/>
    <col min="2307" max="2307" width="17.5703125" style="3" customWidth="1"/>
    <col min="2308" max="2308" width="13.5703125" style="3" customWidth="1"/>
    <col min="2309" max="2309" width="11.85546875" style="3" customWidth="1"/>
    <col min="2310" max="2311" width="13.5703125" style="3" customWidth="1"/>
    <col min="2312" max="2312" width="11.85546875" style="3" customWidth="1"/>
    <col min="2313" max="2313" width="13.5703125" style="3" customWidth="1"/>
    <col min="2314" max="2314" width="6.140625" style="3" customWidth="1"/>
    <col min="2315" max="2315" width="11" style="3" customWidth="1"/>
    <col min="2316" max="2316" width="11.85546875" style="3" customWidth="1"/>
    <col min="2317" max="2560" width="9.140625" style="3"/>
    <col min="2561" max="2561" width="31.7109375" style="3" customWidth="1"/>
    <col min="2562" max="2562" width="16" style="3" customWidth="1"/>
    <col min="2563" max="2563" width="17.5703125" style="3" customWidth="1"/>
    <col min="2564" max="2564" width="13.5703125" style="3" customWidth="1"/>
    <col min="2565" max="2565" width="11.85546875" style="3" customWidth="1"/>
    <col min="2566" max="2567" width="13.5703125" style="3" customWidth="1"/>
    <col min="2568" max="2568" width="11.85546875" style="3" customWidth="1"/>
    <col min="2569" max="2569" width="13.5703125" style="3" customWidth="1"/>
    <col min="2570" max="2570" width="6.140625" style="3" customWidth="1"/>
    <col min="2571" max="2571" width="11" style="3" customWidth="1"/>
    <col min="2572" max="2572" width="11.85546875" style="3" customWidth="1"/>
    <col min="2573" max="2816" width="9.140625" style="3"/>
    <col min="2817" max="2817" width="31.7109375" style="3" customWidth="1"/>
    <col min="2818" max="2818" width="16" style="3" customWidth="1"/>
    <col min="2819" max="2819" width="17.5703125" style="3" customWidth="1"/>
    <col min="2820" max="2820" width="13.5703125" style="3" customWidth="1"/>
    <col min="2821" max="2821" width="11.85546875" style="3" customWidth="1"/>
    <col min="2822" max="2823" width="13.5703125" style="3" customWidth="1"/>
    <col min="2824" max="2824" width="11.85546875" style="3" customWidth="1"/>
    <col min="2825" max="2825" width="13.5703125" style="3" customWidth="1"/>
    <col min="2826" max="2826" width="6.140625" style="3" customWidth="1"/>
    <col min="2827" max="2827" width="11" style="3" customWidth="1"/>
    <col min="2828" max="2828" width="11.85546875" style="3" customWidth="1"/>
    <col min="2829" max="3072" width="9.140625" style="3"/>
    <col min="3073" max="3073" width="31.7109375" style="3" customWidth="1"/>
    <col min="3074" max="3074" width="16" style="3" customWidth="1"/>
    <col min="3075" max="3075" width="17.5703125" style="3" customWidth="1"/>
    <col min="3076" max="3076" width="13.5703125" style="3" customWidth="1"/>
    <col min="3077" max="3077" width="11.85546875" style="3" customWidth="1"/>
    <col min="3078" max="3079" width="13.5703125" style="3" customWidth="1"/>
    <col min="3080" max="3080" width="11.85546875" style="3" customWidth="1"/>
    <col min="3081" max="3081" width="13.5703125" style="3" customWidth="1"/>
    <col min="3082" max="3082" width="6.140625" style="3" customWidth="1"/>
    <col min="3083" max="3083" width="11" style="3" customWidth="1"/>
    <col min="3084" max="3084" width="11.85546875" style="3" customWidth="1"/>
    <col min="3085" max="3328" width="9.140625" style="3"/>
    <col min="3329" max="3329" width="31.7109375" style="3" customWidth="1"/>
    <col min="3330" max="3330" width="16" style="3" customWidth="1"/>
    <col min="3331" max="3331" width="17.5703125" style="3" customWidth="1"/>
    <col min="3332" max="3332" width="13.5703125" style="3" customWidth="1"/>
    <col min="3333" max="3333" width="11.85546875" style="3" customWidth="1"/>
    <col min="3334" max="3335" width="13.5703125" style="3" customWidth="1"/>
    <col min="3336" max="3336" width="11.85546875" style="3" customWidth="1"/>
    <col min="3337" max="3337" width="13.5703125" style="3" customWidth="1"/>
    <col min="3338" max="3338" width="6.140625" style="3" customWidth="1"/>
    <col min="3339" max="3339" width="11" style="3" customWidth="1"/>
    <col min="3340" max="3340" width="11.85546875" style="3" customWidth="1"/>
    <col min="3341" max="3584" width="9.140625" style="3"/>
    <col min="3585" max="3585" width="31.7109375" style="3" customWidth="1"/>
    <col min="3586" max="3586" width="16" style="3" customWidth="1"/>
    <col min="3587" max="3587" width="17.5703125" style="3" customWidth="1"/>
    <col min="3588" max="3588" width="13.5703125" style="3" customWidth="1"/>
    <col min="3589" max="3589" width="11.85546875" style="3" customWidth="1"/>
    <col min="3590" max="3591" width="13.5703125" style="3" customWidth="1"/>
    <col min="3592" max="3592" width="11.85546875" style="3" customWidth="1"/>
    <col min="3593" max="3593" width="13.5703125" style="3" customWidth="1"/>
    <col min="3594" max="3594" width="6.140625" style="3" customWidth="1"/>
    <col min="3595" max="3595" width="11" style="3" customWidth="1"/>
    <col min="3596" max="3596" width="11.85546875" style="3" customWidth="1"/>
    <col min="3597" max="3840" width="9.140625" style="3"/>
    <col min="3841" max="3841" width="31.7109375" style="3" customWidth="1"/>
    <col min="3842" max="3842" width="16" style="3" customWidth="1"/>
    <col min="3843" max="3843" width="17.5703125" style="3" customWidth="1"/>
    <col min="3844" max="3844" width="13.5703125" style="3" customWidth="1"/>
    <col min="3845" max="3845" width="11.85546875" style="3" customWidth="1"/>
    <col min="3846" max="3847" width="13.5703125" style="3" customWidth="1"/>
    <col min="3848" max="3848" width="11.85546875" style="3" customWidth="1"/>
    <col min="3849" max="3849" width="13.5703125" style="3" customWidth="1"/>
    <col min="3850" max="3850" width="6.140625" style="3" customWidth="1"/>
    <col min="3851" max="3851" width="11" style="3" customWidth="1"/>
    <col min="3852" max="3852" width="11.85546875" style="3" customWidth="1"/>
    <col min="3853" max="4096" width="9.140625" style="3"/>
    <col min="4097" max="4097" width="31.7109375" style="3" customWidth="1"/>
    <col min="4098" max="4098" width="16" style="3" customWidth="1"/>
    <col min="4099" max="4099" width="17.5703125" style="3" customWidth="1"/>
    <col min="4100" max="4100" width="13.5703125" style="3" customWidth="1"/>
    <col min="4101" max="4101" width="11.85546875" style="3" customWidth="1"/>
    <col min="4102" max="4103" width="13.5703125" style="3" customWidth="1"/>
    <col min="4104" max="4104" width="11.85546875" style="3" customWidth="1"/>
    <col min="4105" max="4105" width="13.5703125" style="3" customWidth="1"/>
    <col min="4106" max="4106" width="6.140625" style="3" customWidth="1"/>
    <col min="4107" max="4107" width="11" style="3" customWidth="1"/>
    <col min="4108" max="4108" width="11.85546875" style="3" customWidth="1"/>
    <col min="4109" max="4352" width="9.140625" style="3"/>
    <col min="4353" max="4353" width="31.7109375" style="3" customWidth="1"/>
    <col min="4354" max="4354" width="16" style="3" customWidth="1"/>
    <col min="4355" max="4355" width="17.5703125" style="3" customWidth="1"/>
    <col min="4356" max="4356" width="13.5703125" style="3" customWidth="1"/>
    <col min="4357" max="4357" width="11.85546875" style="3" customWidth="1"/>
    <col min="4358" max="4359" width="13.5703125" style="3" customWidth="1"/>
    <col min="4360" max="4360" width="11.85546875" style="3" customWidth="1"/>
    <col min="4361" max="4361" width="13.5703125" style="3" customWidth="1"/>
    <col min="4362" max="4362" width="6.140625" style="3" customWidth="1"/>
    <col min="4363" max="4363" width="11" style="3" customWidth="1"/>
    <col min="4364" max="4364" width="11.85546875" style="3" customWidth="1"/>
    <col min="4365" max="4608" width="9.140625" style="3"/>
    <col min="4609" max="4609" width="31.7109375" style="3" customWidth="1"/>
    <col min="4610" max="4610" width="16" style="3" customWidth="1"/>
    <col min="4611" max="4611" width="17.5703125" style="3" customWidth="1"/>
    <col min="4612" max="4612" width="13.5703125" style="3" customWidth="1"/>
    <col min="4613" max="4613" width="11.85546875" style="3" customWidth="1"/>
    <col min="4614" max="4615" width="13.5703125" style="3" customWidth="1"/>
    <col min="4616" max="4616" width="11.85546875" style="3" customWidth="1"/>
    <col min="4617" max="4617" width="13.5703125" style="3" customWidth="1"/>
    <col min="4618" max="4618" width="6.140625" style="3" customWidth="1"/>
    <col min="4619" max="4619" width="11" style="3" customWidth="1"/>
    <col min="4620" max="4620" width="11.85546875" style="3" customWidth="1"/>
    <col min="4621" max="4864" width="9.140625" style="3"/>
    <col min="4865" max="4865" width="31.7109375" style="3" customWidth="1"/>
    <col min="4866" max="4866" width="16" style="3" customWidth="1"/>
    <col min="4867" max="4867" width="17.5703125" style="3" customWidth="1"/>
    <col min="4868" max="4868" width="13.5703125" style="3" customWidth="1"/>
    <col min="4869" max="4869" width="11.85546875" style="3" customWidth="1"/>
    <col min="4870" max="4871" width="13.5703125" style="3" customWidth="1"/>
    <col min="4872" max="4872" width="11.85546875" style="3" customWidth="1"/>
    <col min="4873" max="4873" width="13.5703125" style="3" customWidth="1"/>
    <col min="4874" max="4874" width="6.140625" style="3" customWidth="1"/>
    <col min="4875" max="4875" width="11" style="3" customWidth="1"/>
    <col min="4876" max="4876" width="11.85546875" style="3" customWidth="1"/>
    <col min="4877" max="5120" width="9.140625" style="3"/>
    <col min="5121" max="5121" width="31.7109375" style="3" customWidth="1"/>
    <col min="5122" max="5122" width="16" style="3" customWidth="1"/>
    <col min="5123" max="5123" width="17.5703125" style="3" customWidth="1"/>
    <col min="5124" max="5124" width="13.5703125" style="3" customWidth="1"/>
    <col min="5125" max="5125" width="11.85546875" style="3" customWidth="1"/>
    <col min="5126" max="5127" width="13.5703125" style="3" customWidth="1"/>
    <col min="5128" max="5128" width="11.85546875" style="3" customWidth="1"/>
    <col min="5129" max="5129" width="13.5703125" style="3" customWidth="1"/>
    <col min="5130" max="5130" width="6.140625" style="3" customWidth="1"/>
    <col min="5131" max="5131" width="11" style="3" customWidth="1"/>
    <col min="5132" max="5132" width="11.85546875" style="3" customWidth="1"/>
    <col min="5133" max="5376" width="9.140625" style="3"/>
    <col min="5377" max="5377" width="31.7109375" style="3" customWidth="1"/>
    <col min="5378" max="5378" width="16" style="3" customWidth="1"/>
    <col min="5379" max="5379" width="17.5703125" style="3" customWidth="1"/>
    <col min="5380" max="5380" width="13.5703125" style="3" customWidth="1"/>
    <col min="5381" max="5381" width="11.85546875" style="3" customWidth="1"/>
    <col min="5382" max="5383" width="13.5703125" style="3" customWidth="1"/>
    <col min="5384" max="5384" width="11.85546875" style="3" customWidth="1"/>
    <col min="5385" max="5385" width="13.5703125" style="3" customWidth="1"/>
    <col min="5386" max="5386" width="6.140625" style="3" customWidth="1"/>
    <col min="5387" max="5387" width="11" style="3" customWidth="1"/>
    <col min="5388" max="5388" width="11.85546875" style="3" customWidth="1"/>
    <col min="5389" max="5632" width="9.140625" style="3"/>
    <col min="5633" max="5633" width="31.7109375" style="3" customWidth="1"/>
    <col min="5634" max="5634" width="16" style="3" customWidth="1"/>
    <col min="5635" max="5635" width="17.5703125" style="3" customWidth="1"/>
    <col min="5636" max="5636" width="13.5703125" style="3" customWidth="1"/>
    <col min="5637" max="5637" width="11.85546875" style="3" customWidth="1"/>
    <col min="5638" max="5639" width="13.5703125" style="3" customWidth="1"/>
    <col min="5640" max="5640" width="11.85546875" style="3" customWidth="1"/>
    <col min="5641" max="5641" width="13.5703125" style="3" customWidth="1"/>
    <col min="5642" max="5642" width="6.140625" style="3" customWidth="1"/>
    <col min="5643" max="5643" width="11" style="3" customWidth="1"/>
    <col min="5644" max="5644" width="11.85546875" style="3" customWidth="1"/>
    <col min="5645" max="5888" width="9.140625" style="3"/>
    <col min="5889" max="5889" width="31.7109375" style="3" customWidth="1"/>
    <col min="5890" max="5890" width="16" style="3" customWidth="1"/>
    <col min="5891" max="5891" width="17.5703125" style="3" customWidth="1"/>
    <col min="5892" max="5892" width="13.5703125" style="3" customWidth="1"/>
    <col min="5893" max="5893" width="11.85546875" style="3" customWidth="1"/>
    <col min="5894" max="5895" width="13.5703125" style="3" customWidth="1"/>
    <col min="5896" max="5896" width="11.85546875" style="3" customWidth="1"/>
    <col min="5897" max="5897" width="13.5703125" style="3" customWidth="1"/>
    <col min="5898" max="5898" width="6.140625" style="3" customWidth="1"/>
    <col min="5899" max="5899" width="11" style="3" customWidth="1"/>
    <col min="5900" max="5900" width="11.85546875" style="3" customWidth="1"/>
    <col min="5901" max="6144" width="9.140625" style="3"/>
    <col min="6145" max="6145" width="31.7109375" style="3" customWidth="1"/>
    <col min="6146" max="6146" width="16" style="3" customWidth="1"/>
    <col min="6147" max="6147" width="17.5703125" style="3" customWidth="1"/>
    <col min="6148" max="6148" width="13.5703125" style="3" customWidth="1"/>
    <col min="6149" max="6149" width="11.85546875" style="3" customWidth="1"/>
    <col min="6150" max="6151" width="13.5703125" style="3" customWidth="1"/>
    <col min="6152" max="6152" width="11.85546875" style="3" customWidth="1"/>
    <col min="6153" max="6153" width="13.5703125" style="3" customWidth="1"/>
    <col min="6154" max="6154" width="6.140625" style="3" customWidth="1"/>
    <col min="6155" max="6155" width="11" style="3" customWidth="1"/>
    <col min="6156" max="6156" width="11.85546875" style="3" customWidth="1"/>
    <col min="6157" max="6400" width="9.140625" style="3"/>
    <col min="6401" max="6401" width="31.7109375" style="3" customWidth="1"/>
    <col min="6402" max="6402" width="16" style="3" customWidth="1"/>
    <col min="6403" max="6403" width="17.5703125" style="3" customWidth="1"/>
    <col min="6404" max="6404" width="13.5703125" style="3" customWidth="1"/>
    <col min="6405" max="6405" width="11.85546875" style="3" customWidth="1"/>
    <col min="6406" max="6407" width="13.5703125" style="3" customWidth="1"/>
    <col min="6408" max="6408" width="11.85546875" style="3" customWidth="1"/>
    <col min="6409" max="6409" width="13.5703125" style="3" customWidth="1"/>
    <col min="6410" max="6410" width="6.140625" style="3" customWidth="1"/>
    <col min="6411" max="6411" width="11" style="3" customWidth="1"/>
    <col min="6412" max="6412" width="11.85546875" style="3" customWidth="1"/>
    <col min="6413" max="6656" width="9.140625" style="3"/>
    <col min="6657" max="6657" width="31.7109375" style="3" customWidth="1"/>
    <col min="6658" max="6658" width="16" style="3" customWidth="1"/>
    <col min="6659" max="6659" width="17.5703125" style="3" customWidth="1"/>
    <col min="6660" max="6660" width="13.5703125" style="3" customWidth="1"/>
    <col min="6661" max="6661" width="11.85546875" style="3" customWidth="1"/>
    <col min="6662" max="6663" width="13.5703125" style="3" customWidth="1"/>
    <col min="6664" max="6664" width="11.85546875" style="3" customWidth="1"/>
    <col min="6665" max="6665" width="13.5703125" style="3" customWidth="1"/>
    <col min="6666" max="6666" width="6.140625" style="3" customWidth="1"/>
    <col min="6667" max="6667" width="11" style="3" customWidth="1"/>
    <col min="6668" max="6668" width="11.85546875" style="3" customWidth="1"/>
    <col min="6669" max="6912" width="9.140625" style="3"/>
    <col min="6913" max="6913" width="31.7109375" style="3" customWidth="1"/>
    <col min="6914" max="6914" width="16" style="3" customWidth="1"/>
    <col min="6915" max="6915" width="17.5703125" style="3" customWidth="1"/>
    <col min="6916" max="6916" width="13.5703125" style="3" customWidth="1"/>
    <col min="6917" max="6917" width="11.85546875" style="3" customWidth="1"/>
    <col min="6918" max="6919" width="13.5703125" style="3" customWidth="1"/>
    <col min="6920" max="6920" width="11.85546875" style="3" customWidth="1"/>
    <col min="6921" max="6921" width="13.5703125" style="3" customWidth="1"/>
    <col min="6922" max="6922" width="6.140625" style="3" customWidth="1"/>
    <col min="6923" max="6923" width="11" style="3" customWidth="1"/>
    <col min="6924" max="6924" width="11.85546875" style="3" customWidth="1"/>
    <col min="6925" max="7168" width="9.140625" style="3"/>
    <col min="7169" max="7169" width="31.7109375" style="3" customWidth="1"/>
    <col min="7170" max="7170" width="16" style="3" customWidth="1"/>
    <col min="7171" max="7171" width="17.5703125" style="3" customWidth="1"/>
    <col min="7172" max="7172" width="13.5703125" style="3" customWidth="1"/>
    <col min="7173" max="7173" width="11.85546875" style="3" customWidth="1"/>
    <col min="7174" max="7175" width="13.5703125" style="3" customWidth="1"/>
    <col min="7176" max="7176" width="11.85546875" style="3" customWidth="1"/>
    <col min="7177" max="7177" width="13.5703125" style="3" customWidth="1"/>
    <col min="7178" max="7178" width="6.140625" style="3" customWidth="1"/>
    <col min="7179" max="7179" width="11" style="3" customWidth="1"/>
    <col min="7180" max="7180" width="11.85546875" style="3" customWidth="1"/>
    <col min="7181" max="7424" width="9.140625" style="3"/>
    <col min="7425" max="7425" width="31.7109375" style="3" customWidth="1"/>
    <col min="7426" max="7426" width="16" style="3" customWidth="1"/>
    <col min="7427" max="7427" width="17.5703125" style="3" customWidth="1"/>
    <col min="7428" max="7428" width="13.5703125" style="3" customWidth="1"/>
    <col min="7429" max="7429" width="11.85546875" style="3" customWidth="1"/>
    <col min="7430" max="7431" width="13.5703125" style="3" customWidth="1"/>
    <col min="7432" max="7432" width="11.85546875" style="3" customWidth="1"/>
    <col min="7433" max="7433" width="13.5703125" style="3" customWidth="1"/>
    <col min="7434" max="7434" width="6.140625" style="3" customWidth="1"/>
    <col min="7435" max="7435" width="11" style="3" customWidth="1"/>
    <col min="7436" max="7436" width="11.85546875" style="3" customWidth="1"/>
    <col min="7437" max="7680" width="9.140625" style="3"/>
    <col min="7681" max="7681" width="31.7109375" style="3" customWidth="1"/>
    <col min="7682" max="7682" width="16" style="3" customWidth="1"/>
    <col min="7683" max="7683" width="17.5703125" style="3" customWidth="1"/>
    <col min="7684" max="7684" width="13.5703125" style="3" customWidth="1"/>
    <col min="7685" max="7685" width="11.85546875" style="3" customWidth="1"/>
    <col min="7686" max="7687" width="13.5703125" style="3" customWidth="1"/>
    <col min="7688" max="7688" width="11.85546875" style="3" customWidth="1"/>
    <col min="7689" max="7689" width="13.5703125" style="3" customWidth="1"/>
    <col min="7690" max="7690" width="6.140625" style="3" customWidth="1"/>
    <col min="7691" max="7691" width="11" style="3" customWidth="1"/>
    <col min="7692" max="7692" width="11.85546875" style="3" customWidth="1"/>
    <col min="7693" max="7936" width="9.140625" style="3"/>
    <col min="7937" max="7937" width="31.7109375" style="3" customWidth="1"/>
    <col min="7938" max="7938" width="16" style="3" customWidth="1"/>
    <col min="7939" max="7939" width="17.5703125" style="3" customWidth="1"/>
    <col min="7940" max="7940" width="13.5703125" style="3" customWidth="1"/>
    <col min="7941" max="7941" width="11.85546875" style="3" customWidth="1"/>
    <col min="7942" max="7943" width="13.5703125" style="3" customWidth="1"/>
    <col min="7944" max="7944" width="11.85546875" style="3" customWidth="1"/>
    <col min="7945" max="7945" width="13.5703125" style="3" customWidth="1"/>
    <col min="7946" max="7946" width="6.140625" style="3" customWidth="1"/>
    <col min="7947" max="7947" width="11" style="3" customWidth="1"/>
    <col min="7948" max="7948" width="11.85546875" style="3" customWidth="1"/>
    <col min="7949" max="8192" width="9.140625" style="3"/>
    <col min="8193" max="8193" width="31.7109375" style="3" customWidth="1"/>
    <col min="8194" max="8194" width="16" style="3" customWidth="1"/>
    <col min="8195" max="8195" width="17.5703125" style="3" customWidth="1"/>
    <col min="8196" max="8196" width="13.5703125" style="3" customWidth="1"/>
    <col min="8197" max="8197" width="11.85546875" style="3" customWidth="1"/>
    <col min="8198" max="8199" width="13.5703125" style="3" customWidth="1"/>
    <col min="8200" max="8200" width="11.85546875" style="3" customWidth="1"/>
    <col min="8201" max="8201" width="13.5703125" style="3" customWidth="1"/>
    <col min="8202" max="8202" width="6.140625" style="3" customWidth="1"/>
    <col min="8203" max="8203" width="11" style="3" customWidth="1"/>
    <col min="8204" max="8204" width="11.85546875" style="3" customWidth="1"/>
    <col min="8205" max="8448" width="9.140625" style="3"/>
    <col min="8449" max="8449" width="31.7109375" style="3" customWidth="1"/>
    <col min="8450" max="8450" width="16" style="3" customWidth="1"/>
    <col min="8451" max="8451" width="17.5703125" style="3" customWidth="1"/>
    <col min="8452" max="8452" width="13.5703125" style="3" customWidth="1"/>
    <col min="8453" max="8453" width="11.85546875" style="3" customWidth="1"/>
    <col min="8454" max="8455" width="13.5703125" style="3" customWidth="1"/>
    <col min="8456" max="8456" width="11.85546875" style="3" customWidth="1"/>
    <col min="8457" max="8457" width="13.5703125" style="3" customWidth="1"/>
    <col min="8458" max="8458" width="6.140625" style="3" customWidth="1"/>
    <col min="8459" max="8459" width="11" style="3" customWidth="1"/>
    <col min="8460" max="8460" width="11.85546875" style="3" customWidth="1"/>
    <col min="8461" max="8704" width="9.140625" style="3"/>
    <col min="8705" max="8705" width="31.7109375" style="3" customWidth="1"/>
    <col min="8706" max="8706" width="16" style="3" customWidth="1"/>
    <col min="8707" max="8707" width="17.5703125" style="3" customWidth="1"/>
    <col min="8708" max="8708" width="13.5703125" style="3" customWidth="1"/>
    <col min="8709" max="8709" width="11.85546875" style="3" customWidth="1"/>
    <col min="8710" max="8711" width="13.5703125" style="3" customWidth="1"/>
    <col min="8712" max="8712" width="11.85546875" style="3" customWidth="1"/>
    <col min="8713" max="8713" width="13.5703125" style="3" customWidth="1"/>
    <col min="8714" max="8714" width="6.140625" style="3" customWidth="1"/>
    <col min="8715" max="8715" width="11" style="3" customWidth="1"/>
    <col min="8716" max="8716" width="11.85546875" style="3" customWidth="1"/>
    <col min="8717" max="8960" width="9.140625" style="3"/>
    <col min="8961" max="8961" width="31.7109375" style="3" customWidth="1"/>
    <col min="8962" max="8962" width="16" style="3" customWidth="1"/>
    <col min="8963" max="8963" width="17.5703125" style="3" customWidth="1"/>
    <col min="8964" max="8964" width="13.5703125" style="3" customWidth="1"/>
    <col min="8965" max="8965" width="11.85546875" style="3" customWidth="1"/>
    <col min="8966" max="8967" width="13.5703125" style="3" customWidth="1"/>
    <col min="8968" max="8968" width="11.85546875" style="3" customWidth="1"/>
    <col min="8969" max="8969" width="13.5703125" style="3" customWidth="1"/>
    <col min="8970" max="8970" width="6.140625" style="3" customWidth="1"/>
    <col min="8971" max="8971" width="11" style="3" customWidth="1"/>
    <col min="8972" max="8972" width="11.85546875" style="3" customWidth="1"/>
    <col min="8973" max="9216" width="9.140625" style="3"/>
    <col min="9217" max="9217" width="31.7109375" style="3" customWidth="1"/>
    <col min="9218" max="9218" width="16" style="3" customWidth="1"/>
    <col min="9219" max="9219" width="17.5703125" style="3" customWidth="1"/>
    <col min="9220" max="9220" width="13.5703125" style="3" customWidth="1"/>
    <col min="9221" max="9221" width="11.85546875" style="3" customWidth="1"/>
    <col min="9222" max="9223" width="13.5703125" style="3" customWidth="1"/>
    <col min="9224" max="9224" width="11.85546875" style="3" customWidth="1"/>
    <col min="9225" max="9225" width="13.5703125" style="3" customWidth="1"/>
    <col min="9226" max="9226" width="6.140625" style="3" customWidth="1"/>
    <col min="9227" max="9227" width="11" style="3" customWidth="1"/>
    <col min="9228" max="9228" width="11.85546875" style="3" customWidth="1"/>
    <col min="9229" max="9472" width="9.140625" style="3"/>
    <col min="9473" max="9473" width="31.7109375" style="3" customWidth="1"/>
    <col min="9474" max="9474" width="16" style="3" customWidth="1"/>
    <col min="9475" max="9475" width="17.5703125" style="3" customWidth="1"/>
    <col min="9476" max="9476" width="13.5703125" style="3" customWidth="1"/>
    <col min="9477" max="9477" width="11.85546875" style="3" customWidth="1"/>
    <col min="9478" max="9479" width="13.5703125" style="3" customWidth="1"/>
    <col min="9480" max="9480" width="11.85546875" style="3" customWidth="1"/>
    <col min="9481" max="9481" width="13.5703125" style="3" customWidth="1"/>
    <col min="9482" max="9482" width="6.140625" style="3" customWidth="1"/>
    <col min="9483" max="9483" width="11" style="3" customWidth="1"/>
    <col min="9484" max="9484" width="11.85546875" style="3" customWidth="1"/>
    <col min="9485" max="9728" width="9.140625" style="3"/>
    <col min="9729" max="9729" width="31.7109375" style="3" customWidth="1"/>
    <col min="9730" max="9730" width="16" style="3" customWidth="1"/>
    <col min="9731" max="9731" width="17.5703125" style="3" customWidth="1"/>
    <col min="9732" max="9732" width="13.5703125" style="3" customWidth="1"/>
    <col min="9733" max="9733" width="11.85546875" style="3" customWidth="1"/>
    <col min="9734" max="9735" width="13.5703125" style="3" customWidth="1"/>
    <col min="9736" max="9736" width="11.85546875" style="3" customWidth="1"/>
    <col min="9737" max="9737" width="13.5703125" style="3" customWidth="1"/>
    <col min="9738" max="9738" width="6.140625" style="3" customWidth="1"/>
    <col min="9739" max="9739" width="11" style="3" customWidth="1"/>
    <col min="9740" max="9740" width="11.85546875" style="3" customWidth="1"/>
    <col min="9741" max="9984" width="9.140625" style="3"/>
    <col min="9985" max="9985" width="31.7109375" style="3" customWidth="1"/>
    <col min="9986" max="9986" width="16" style="3" customWidth="1"/>
    <col min="9987" max="9987" width="17.5703125" style="3" customWidth="1"/>
    <col min="9988" max="9988" width="13.5703125" style="3" customWidth="1"/>
    <col min="9989" max="9989" width="11.85546875" style="3" customWidth="1"/>
    <col min="9990" max="9991" width="13.5703125" style="3" customWidth="1"/>
    <col min="9992" max="9992" width="11.85546875" style="3" customWidth="1"/>
    <col min="9993" max="9993" width="13.5703125" style="3" customWidth="1"/>
    <col min="9994" max="9994" width="6.140625" style="3" customWidth="1"/>
    <col min="9995" max="9995" width="11" style="3" customWidth="1"/>
    <col min="9996" max="9996" width="11.85546875" style="3" customWidth="1"/>
    <col min="9997" max="10240" width="9.140625" style="3"/>
    <col min="10241" max="10241" width="31.7109375" style="3" customWidth="1"/>
    <col min="10242" max="10242" width="16" style="3" customWidth="1"/>
    <col min="10243" max="10243" width="17.5703125" style="3" customWidth="1"/>
    <col min="10244" max="10244" width="13.5703125" style="3" customWidth="1"/>
    <col min="10245" max="10245" width="11.85546875" style="3" customWidth="1"/>
    <col min="10246" max="10247" width="13.5703125" style="3" customWidth="1"/>
    <col min="10248" max="10248" width="11.85546875" style="3" customWidth="1"/>
    <col min="10249" max="10249" width="13.5703125" style="3" customWidth="1"/>
    <col min="10250" max="10250" width="6.140625" style="3" customWidth="1"/>
    <col min="10251" max="10251" width="11" style="3" customWidth="1"/>
    <col min="10252" max="10252" width="11.85546875" style="3" customWidth="1"/>
    <col min="10253" max="10496" width="9.140625" style="3"/>
    <col min="10497" max="10497" width="31.7109375" style="3" customWidth="1"/>
    <col min="10498" max="10498" width="16" style="3" customWidth="1"/>
    <col min="10499" max="10499" width="17.5703125" style="3" customWidth="1"/>
    <col min="10500" max="10500" width="13.5703125" style="3" customWidth="1"/>
    <col min="10501" max="10501" width="11.85546875" style="3" customWidth="1"/>
    <col min="10502" max="10503" width="13.5703125" style="3" customWidth="1"/>
    <col min="10504" max="10504" width="11.85546875" style="3" customWidth="1"/>
    <col min="10505" max="10505" width="13.5703125" style="3" customWidth="1"/>
    <col min="10506" max="10506" width="6.140625" style="3" customWidth="1"/>
    <col min="10507" max="10507" width="11" style="3" customWidth="1"/>
    <col min="10508" max="10508" width="11.85546875" style="3" customWidth="1"/>
    <col min="10509" max="10752" width="9.140625" style="3"/>
    <col min="10753" max="10753" width="31.7109375" style="3" customWidth="1"/>
    <col min="10754" max="10754" width="16" style="3" customWidth="1"/>
    <col min="10755" max="10755" width="17.5703125" style="3" customWidth="1"/>
    <col min="10756" max="10756" width="13.5703125" style="3" customWidth="1"/>
    <col min="10757" max="10757" width="11.85546875" style="3" customWidth="1"/>
    <col min="10758" max="10759" width="13.5703125" style="3" customWidth="1"/>
    <col min="10760" max="10760" width="11.85546875" style="3" customWidth="1"/>
    <col min="10761" max="10761" width="13.5703125" style="3" customWidth="1"/>
    <col min="10762" max="10762" width="6.140625" style="3" customWidth="1"/>
    <col min="10763" max="10763" width="11" style="3" customWidth="1"/>
    <col min="10764" max="10764" width="11.85546875" style="3" customWidth="1"/>
    <col min="10765" max="11008" width="9.140625" style="3"/>
    <col min="11009" max="11009" width="31.7109375" style="3" customWidth="1"/>
    <col min="11010" max="11010" width="16" style="3" customWidth="1"/>
    <col min="11011" max="11011" width="17.5703125" style="3" customWidth="1"/>
    <col min="11012" max="11012" width="13.5703125" style="3" customWidth="1"/>
    <col min="11013" max="11013" width="11.85546875" style="3" customWidth="1"/>
    <col min="11014" max="11015" width="13.5703125" style="3" customWidth="1"/>
    <col min="11016" max="11016" width="11.85546875" style="3" customWidth="1"/>
    <col min="11017" max="11017" width="13.5703125" style="3" customWidth="1"/>
    <col min="11018" max="11018" width="6.140625" style="3" customWidth="1"/>
    <col min="11019" max="11019" width="11" style="3" customWidth="1"/>
    <col min="11020" max="11020" width="11.85546875" style="3" customWidth="1"/>
    <col min="11021" max="11264" width="9.140625" style="3"/>
    <col min="11265" max="11265" width="31.7109375" style="3" customWidth="1"/>
    <col min="11266" max="11266" width="16" style="3" customWidth="1"/>
    <col min="11267" max="11267" width="17.5703125" style="3" customWidth="1"/>
    <col min="11268" max="11268" width="13.5703125" style="3" customWidth="1"/>
    <col min="11269" max="11269" width="11.85546875" style="3" customWidth="1"/>
    <col min="11270" max="11271" width="13.5703125" style="3" customWidth="1"/>
    <col min="11272" max="11272" width="11.85546875" style="3" customWidth="1"/>
    <col min="11273" max="11273" width="13.5703125" style="3" customWidth="1"/>
    <col min="11274" max="11274" width="6.140625" style="3" customWidth="1"/>
    <col min="11275" max="11275" width="11" style="3" customWidth="1"/>
    <col min="11276" max="11276" width="11.85546875" style="3" customWidth="1"/>
    <col min="11277" max="11520" width="9.140625" style="3"/>
    <col min="11521" max="11521" width="31.7109375" style="3" customWidth="1"/>
    <col min="11522" max="11522" width="16" style="3" customWidth="1"/>
    <col min="11523" max="11523" width="17.5703125" style="3" customWidth="1"/>
    <col min="11524" max="11524" width="13.5703125" style="3" customWidth="1"/>
    <col min="11525" max="11525" width="11.85546875" style="3" customWidth="1"/>
    <col min="11526" max="11527" width="13.5703125" style="3" customWidth="1"/>
    <col min="11528" max="11528" width="11.85546875" style="3" customWidth="1"/>
    <col min="11529" max="11529" width="13.5703125" style="3" customWidth="1"/>
    <col min="11530" max="11530" width="6.140625" style="3" customWidth="1"/>
    <col min="11531" max="11531" width="11" style="3" customWidth="1"/>
    <col min="11532" max="11532" width="11.85546875" style="3" customWidth="1"/>
    <col min="11533" max="11776" width="9.140625" style="3"/>
    <col min="11777" max="11777" width="31.7109375" style="3" customWidth="1"/>
    <col min="11778" max="11778" width="16" style="3" customWidth="1"/>
    <col min="11779" max="11779" width="17.5703125" style="3" customWidth="1"/>
    <col min="11780" max="11780" width="13.5703125" style="3" customWidth="1"/>
    <col min="11781" max="11781" width="11.85546875" style="3" customWidth="1"/>
    <col min="11782" max="11783" width="13.5703125" style="3" customWidth="1"/>
    <col min="11784" max="11784" width="11.85546875" style="3" customWidth="1"/>
    <col min="11785" max="11785" width="13.5703125" style="3" customWidth="1"/>
    <col min="11786" max="11786" width="6.140625" style="3" customWidth="1"/>
    <col min="11787" max="11787" width="11" style="3" customWidth="1"/>
    <col min="11788" max="11788" width="11.85546875" style="3" customWidth="1"/>
    <col min="11789" max="12032" width="9.140625" style="3"/>
    <col min="12033" max="12033" width="31.7109375" style="3" customWidth="1"/>
    <col min="12034" max="12034" width="16" style="3" customWidth="1"/>
    <col min="12035" max="12035" width="17.5703125" style="3" customWidth="1"/>
    <col min="12036" max="12036" width="13.5703125" style="3" customWidth="1"/>
    <col min="12037" max="12037" width="11.85546875" style="3" customWidth="1"/>
    <col min="12038" max="12039" width="13.5703125" style="3" customWidth="1"/>
    <col min="12040" max="12040" width="11.85546875" style="3" customWidth="1"/>
    <col min="12041" max="12041" width="13.5703125" style="3" customWidth="1"/>
    <col min="12042" max="12042" width="6.140625" style="3" customWidth="1"/>
    <col min="12043" max="12043" width="11" style="3" customWidth="1"/>
    <col min="12044" max="12044" width="11.85546875" style="3" customWidth="1"/>
    <col min="12045" max="12288" width="9.140625" style="3"/>
    <col min="12289" max="12289" width="31.7109375" style="3" customWidth="1"/>
    <col min="12290" max="12290" width="16" style="3" customWidth="1"/>
    <col min="12291" max="12291" width="17.5703125" style="3" customWidth="1"/>
    <col min="12292" max="12292" width="13.5703125" style="3" customWidth="1"/>
    <col min="12293" max="12293" width="11.85546875" style="3" customWidth="1"/>
    <col min="12294" max="12295" width="13.5703125" style="3" customWidth="1"/>
    <col min="12296" max="12296" width="11.85546875" style="3" customWidth="1"/>
    <col min="12297" max="12297" width="13.5703125" style="3" customWidth="1"/>
    <col min="12298" max="12298" width="6.140625" style="3" customWidth="1"/>
    <col min="12299" max="12299" width="11" style="3" customWidth="1"/>
    <col min="12300" max="12300" width="11.85546875" style="3" customWidth="1"/>
    <col min="12301" max="12544" width="9.140625" style="3"/>
    <col min="12545" max="12545" width="31.7109375" style="3" customWidth="1"/>
    <col min="12546" max="12546" width="16" style="3" customWidth="1"/>
    <col min="12547" max="12547" width="17.5703125" style="3" customWidth="1"/>
    <col min="12548" max="12548" width="13.5703125" style="3" customWidth="1"/>
    <col min="12549" max="12549" width="11.85546875" style="3" customWidth="1"/>
    <col min="12550" max="12551" width="13.5703125" style="3" customWidth="1"/>
    <col min="12552" max="12552" width="11.85546875" style="3" customWidth="1"/>
    <col min="12553" max="12553" width="13.5703125" style="3" customWidth="1"/>
    <col min="12554" max="12554" width="6.140625" style="3" customWidth="1"/>
    <col min="12555" max="12555" width="11" style="3" customWidth="1"/>
    <col min="12556" max="12556" width="11.85546875" style="3" customWidth="1"/>
    <col min="12557" max="12800" width="9.140625" style="3"/>
    <col min="12801" max="12801" width="31.7109375" style="3" customWidth="1"/>
    <col min="12802" max="12802" width="16" style="3" customWidth="1"/>
    <col min="12803" max="12803" width="17.5703125" style="3" customWidth="1"/>
    <col min="12804" max="12804" width="13.5703125" style="3" customWidth="1"/>
    <col min="12805" max="12805" width="11.85546875" style="3" customWidth="1"/>
    <col min="12806" max="12807" width="13.5703125" style="3" customWidth="1"/>
    <col min="12808" max="12808" width="11.85546875" style="3" customWidth="1"/>
    <col min="12809" max="12809" width="13.5703125" style="3" customWidth="1"/>
    <col min="12810" max="12810" width="6.140625" style="3" customWidth="1"/>
    <col min="12811" max="12811" width="11" style="3" customWidth="1"/>
    <col min="12812" max="12812" width="11.85546875" style="3" customWidth="1"/>
    <col min="12813" max="13056" width="9.140625" style="3"/>
    <col min="13057" max="13057" width="31.7109375" style="3" customWidth="1"/>
    <col min="13058" max="13058" width="16" style="3" customWidth="1"/>
    <col min="13059" max="13059" width="17.5703125" style="3" customWidth="1"/>
    <col min="13060" max="13060" width="13.5703125" style="3" customWidth="1"/>
    <col min="13061" max="13061" width="11.85546875" style="3" customWidth="1"/>
    <col min="13062" max="13063" width="13.5703125" style="3" customWidth="1"/>
    <col min="13064" max="13064" width="11.85546875" style="3" customWidth="1"/>
    <col min="13065" max="13065" width="13.5703125" style="3" customWidth="1"/>
    <col min="13066" max="13066" width="6.140625" style="3" customWidth="1"/>
    <col min="13067" max="13067" width="11" style="3" customWidth="1"/>
    <col min="13068" max="13068" width="11.85546875" style="3" customWidth="1"/>
    <col min="13069" max="13312" width="9.140625" style="3"/>
    <col min="13313" max="13313" width="31.7109375" style="3" customWidth="1"/>
    <col min="13314" max="13314" width="16" style="3" customWidth="1"/>
    <col min="13315" max="13315" width="17.5703125" style="3" customWidth="1"/>
    <col min="13316" max="13316" width="13.5703125" style="3" customWidth="1"/>
    <col min="13317" max="13317" width="11.85546875" style="3" customWidth="1"/>
    <col min="13318" max="13319" width="13.5703125" style="3" customWidth="1"/>
    <col min="13320" max="13320" width="11.85546875" style="3" customWidth="1"/>
    <col min="13321" max="13321" width="13.5703125" style="3" customWidth="1"/>
    <col min="13322" max="13322" width="6.140625" style="3" customWidth="1"/>
    <col min="13323" max="13323" width="11" style="3" customWidth="1"/>
    <col min="13324" max="13324" width="11.85546875" style="3" customWidth="1"/>
    <col min="13325" max="13568" width="9.140625" style="3"/>
    <col min="13569" max="13569" width="31.7109375" style="3" customWidth="1"/>
    <col min="13570" max="13570" width="16" style="3" customWidth="1"/>
    <col min="13571" max="13571" width="17.5703125" style="3" customWidth="1"/>
    <col min="13572" max="13572" width="13.5703125" style="3" customWidth="1"/>
    <col min="13573" max="13573" width="11.85546875" style="3" customWidth="1"/>
    <col min="13574" max="13575" width="13.5703125" style="3" customWidth="1"/>
    <col min="13576" max="13576" width="11.85546875" style="3" customWidth="1"/>
    <col min="13577" max="13577" width="13.5703125" style="3" customWidth="1"/>
    <col min="13578" max="13578" width="6.140625" style="3" customWidth="1"/>
    <col min="13579" max="13579" width="11" style="3" customWidth="1"/>
    <col min="13580" max="13580" width="11.85546875" style="3" customWidth="1"/>
    <col min="13581" max="13824" width="9.140625" style="3"/>
    <col min="13825" max="13825" width="31.7109375" style="3" customWidth="1"/>
    <col min="13826" max="13826" width="16" style="3" customWidth="1"/>
    <col min="13827" max="13827" width="17.5703125" style="3" customWidth="1"/>
    <col min="13828" max="13828" width="13.5703125" style="3" customWidth="1"/>
    <col min="13829" max="13829" width="11.85546875" style="3" customWidth="1"/>
    <col min="13830" max="13831" width="13.5703125" style="3" customWidth="1"/>
    <col min="13832" max="13832" width="11.85546875" style="3" customWidth="1"/>
    <col min="13833" max="13833" width="13.5703125" style="3" customWidth="1"/>
    <col min="13834" max="13834" width="6.140625" style="3" customWidth="1"/>
    <col min="13835" max="13835" width="11" style="3" customWidth="1"/>
    <col min="13836" max="13836" width="11.85546875" style="3" customWidth="1"/>
    <col min="13837" max="14080" width="9.140625" style="3"/>
    <col min="14081" max="14081" width="31.7109375" style="3" customWidth="1"/>
    <col min="14082" max="14082" width="16" style="3" customWidth="1"/>
    <col min="14083" max="14083" width="17.5703125" style="3" customWidth="1"/>
    <col min="14084" max="14084" width="13.5703125" style="3" customWidth="1"/>
    <col min="14085" max="14085" width="11.85546875" style="3" customWidth="1"/>
    <col min="14086" max="14087" width="13.5703125" style="3" customWidth="1"/>
    <col min="14088" max="14088" width="11.85546875" style="3" customWidth="1"/>
    <col min="14089" max="14089" width="13.5703125" style="3" customWidth="1"/>
    <col min="14090" max="14090" width="6.140625" style="3" customWidth="1"/>
    <col min="14091" max="14091" width="11" style="3" customWidth="1"/>
    <col min="14092" max="14092" width="11.85546875" style="3" customWidth="1"/>
    <col min="14093" max="14336" width="9.140625" style="3"/>
    <col min="14337" max="14337" width="31.7109375" style="3" customWidth="1"/>
    <col min="14338" max="14338" width="16" style="3" customWidth="1"/>
    <col min="14339" max="14339" width="17.5703125" style="3" customWidth="1"/>
    <col min="14340" max="14340" width="13.5703125" style="3" customWidth="1"/>
    <col min="14341" max="14341" width="11.85546875" style="3" customWidth="1"/>
    <col min="14342" max="14343" width="13.5703125" style="3" customWidth="1"/>
    <col min="14344" max="14344" width="11.85546875" style="3" customWidth="1"/>
    <col min="14345" max="14345" width="13.5703125" style="3" customWidth="1"/>
    <col min="14346" max="14346" width="6.140625" style="3" customWidth="1"/>
    <col min="14347" max="14347" width="11" style="3" customWidth="1"/>
    <col min="14348" max="14348" width="11.85546875" style="3" customWidth="1"/>
    <col min="14349" max="14592" width="9.140625" style="3"/>
    <col min="14593" max="14593" width="31.7109375" style="3" customWidth="1"/>
    <col min="14594" max="14594" width="16" style="3" customWidth="1"/>
    <col min="14595" max="14595" width="17.5703125" style="3" customWidth="1"/>
    <col min="14596" max="14596" width="13.5703125" style="3" customWidth="1"/>
    <col min="14597" max="14597" width="11.85546875" style="3" customWidth="1"/>
    <col min="14598" max="14599" width="13.5703125" style="3" customWidth="1"/>
    <col min="14600" max="14600" width="11.85546875" style="3" customWidth="1"/>
    <col min="14601" max="14601" width="13.5703125" style="3" customWidth="1"/>
    <col min="14602" max="14602" width="6.140625" style="3" customWidth="1"/>
    <col min="14603" max="14603" width="11" style="3" customWidth="1"/>
    <col min="14604" max="14604" width="11.85546875" style="3" customWidth="1"/>
    <col min="14605" max="14848" width="9.140625" style="3"/>
    <col min="14849" max="14849" width="31.7109375" style="3" customWidth="1"/>
    <col min="14850" max="14850" width="16" style="3" customWidth="1"/>
    <col min="14851" max="14851" width="17.5703125" style="3" customWidth="1"/>
    <col min="14852" max="14852" width="13.5703125" style="3" customWidth="1"/>
    <col min="14853" max="14853" width="11.85546875" style="3" customWidth="1"/>
    <col min="14854" max="14855" width="13.5703125" style="3" customWidth="1"/>
    <col min="14856" max="14856" width="11.85546875" style="3" customWidth="1"/>
    <col min="14857" max="14857" width="13.5703125" style="3" customWidth="1"/>
    <col min="14858" max="14858" width="6.140625" style="3" customWidth="1"/>
    <col min="14859" max="14859" width="11" style="3" customWidth="1"/>
    <col min="14860" max="14860" width="11.85546875" style="3" customWidth="1"/>
    <col min="14861" max="15104" width="9.140625" style="3"/>
    <col min="15105" max="15105" width="31.7109375" style="3" customWidth="1"/>
    <col min="15106" max="15106" width="16" style="3" customWidth="1"/>
    <col min="15107" max="15107" width="17.5703125" style="3" customWidth="1"/>
    <col min="15108" max="15108" width="13.5703125" style="3" customWidth="1"/>
    <col min="15109" max="15109" width="11.85546875" style="3" customWidth="1"/>
    <col min="15110" max="15111" width="13.5703125" style="3" customWidth="1"/>
    <col min="15112" max="15112" width="11.85546875" style="3" customWidth="1"/>
    <col min="15113" max="15113" width="13.5703125" style="3" customWidth="1"/>
    <col min="15114" max="15114" width="6.140625" style="3" customWidth="1"/>
    <col min="15115" max="15115" width="11" style="3" customWidth="1"/>
    <col min="15116" max="15116" width="11.85546875" style="3" customWidth="1"/>
    <col min="15117" max="15360" width="9.140625" style="3"/>
    <col min="15361" max="15361" width="31.7109375" style="3" customWidth="1"/>
    <col min="15362" max="15362" width="16" style="3" customWidth="1"/>
    <col min="15363" max="15363" width="17.5703125" style="3" customWidth="1"/>
    <col min="15364" max="15364" width="13.5703125" style="3" customWidth="1"/>
    <col min="15365" max="15365" width="11.85546875" style="3" customWidth="1"/>
    <col min="15366" max="15367" width="13.5703125" style="3" customWidth="1"/>
    <col min="15368" max="15368" width="11.85546875" style="3" customWidth="1"/>
    <col min="15369" max="15369" width="13.5703125" style="3" customWidth="1"/>
    <col min="15370" max="15370" width="6.140625" style="3" customWidth="1"/>
    <col min="15371" max="15371" width="11" style="3" customWidth="1"/>
    <col min="15372" max="15372" width="11.85546875" style="3" customWidth="1"/>
    <col min="15373" max="15616" width="9.140625" style="3"/>
    <col min="15617" max="15617" width="31.7109375" style="3" customWidth="1"/>
    <col min="15618" max="15618" width="16" style="3" customWidth="1"/>
    <col min="15619" max="15619" width="17.5703125" style="3" customWidth="1"/>
    <col min="15620" max="15620" width="13.5703125" style="3" customWidth="1"/>
    <col min="15621" max="15621" width="11.85546875" style="3" customWidth="1"/>
    <col min="15622" max="15623" width="13.5703125" style="3" customWidth="1"/>
    <col min="15624" max="15624" width="11.85546875" style="3" customWidth="1"/>
    <col min="15625" max="15625" width="13.5703125" style="3" customWidth="1"/>
    <col min="15626" max="15626" width="6.140625" style="3" customWidth="1"/>
    <col min="15627" max="15627" width="11" style="3" customWidth="1"/>
    <col min="15628" max="15628" width="11.85546875" style="3" customWidth="1"/>
    <col min="15629" max="15872" width="9.140625" style="3"/>
    <col min="15873" max="15873" width="31.7109375" style="3" customWidth="1"/>
    <col min="15874" max="15874" width="16" style="3" customWidth="1"/>
    <col min="15875" max="15875" width="17.5703125" style="3" customWidth="1"/>
    <col min="15876" max="15876" width="13.5703125" style="3" customWidth="1"/>
    <col min="15877" max="15877" width="11.85546875" style="3" customWidth="1"/>
    <col min="15878" max="15879" width="13.5703125" style="3" customWidth="1"/>
    <col min="15880" max="15880" width="11.85546875" style="3" customWidth="1"/>
    <col min="15881" max="15881" width="13.5703125" style="3" customWidth="1"/>
    <col min="15882" max="15882" width="6.140625" style="3" customWidth="1"/>
    <col min="15883" max="15883" width="11" style="3" customWidth="1"/>
    <col min="15884" max="15884" width="11.85546875" style="3" customWidth="1"/>
    <col min="15885" max="16128" width="9.140625" style="3"/>
    <col min="16129" max="16129" width="31.7109375" style="3" customWidth="1"/>
    <col min="16130" max="16130" width="16" style="3" customWidth="1"/>
    <col min="16131" max="16131" width="17.5703125" style="3" customWidth="1"/>
    <col min="16132" max="16132" width="13.5703125" style="3" customWidth="1"/>
    <col min="16133" max="16133" width="11.85546875" style="3" customWidth="1"/>
    <col min="16134" max="16135" width="13.5703125" style="3" customWidth="1"/>
    <col min="16136" max="16136" width="11.85546875" style="3" customWidth="1"/>
    <col min="16137" max="16137" width="13.5703125" style="3" customWidth="1"/>
    <col min="16138" max="16138" width="6.140625" style="3" customWidth="1"/>
    <col min="16139" max="16139" width="11" style="3" customWidth="1"/>
    <col min="16140" max="16140" width="11.85546875" style="3" customWidth="1"/>
    <col min="16141" max="16384" width="9.140625" style="3"/>
  </cols>
  <sheetData>
    <row r="1" spans="1:1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 t="str">
        <f>CONCATENATE("5. melléklet ",[1]RM_ALAPADATOK!A7," ",[1]RM_ALAPADATOK!B7," ",[1]RM_ALAPADATOK!C7," ",[1]RM_ALAPADATOK!D7," ",[1]RM_ALAPADATOK!E7," ",[1]RM_ALAPADATOK!F7," ",[1]RM_ALAPADATOK!G7," ",[1]RM_ALAPADATOK!H7)</f>
        <v>5. melléklet a 9 / 2021 ( III.12. ) önkormányzati rendelethez</v>
      </c>
    </row>
    <row r="2" spans="1:10" ht="15.7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2"/>
    </row>
    <row r="3" spans="1:10" ht="14.25" thickBot="1" x14ac:dyDescent="0.3">
      <c r="A3" s="3"/>
      <c r="H3" s="5" t="str">
        <f>H13</f>
        <v>Forintban!</v>
      </c>
      <c r="I3" s="5"/>
      <c r="J3" s="2"/>
    </row>
    <row r="4" spans="1:10" ht="20.100000000000001" customHeight="1" thickBot="1" x14ac:dyDescent="0.3">
      <c r="A4" s="6" t="s">
        <v>1</v>
      </c>
      <c r="B4" s="7"/>
      <c r="C4" s="7"/>
      <c r="D4" s="7"/>
      <c r="E4" s="7"/>
      <c r="F4" s="8"/>
      <c r="G4" s="9" t="s">
        <v>2</v>
      </c>
      <c r="H4" s="9" t="s">
        <v>3</v>
      </c>
      <c r="I4" s="9" t="s">
        <v>4</v>
      </c>
      <c r="J4" s="2"/>
    </row>
    <row r="5" spans="1:10" ht="20.100000000000001" customHeight="1" x14ac:dyDescent="0.25">
      <c r="A5" s="10"/>
      <c r="B5" s="11"/>
      <c r="C5" s="11"/>
      <c r="D5" s="11"/>
      <c r="E5" s="11"/>
      <c r="F5" s="12"/>
      <c r="G5" s="13"/>
      <c r="H5" s="14"/>
      <c r="I5" s="15">
        <f>G5+H5</f>
        <v>0</v>
      </c>
      <c r="J5" s="2"/>
    </row>
    <row r="6" spans="1:10" ht="20.100000000000001" customHeight="1" thickBot="1" x14ac:dyDescent="0.3">
      <c r="A6" s="16"/>
      <c r="B6" s="17"/>
      <c r="C6" s="17"/>
      <c r="D6" s="17"/>
      <c r="E6" s="17"/>
      <c r="F6" s="18"/>
      <c r="G6" s="19"/>
      <c r="H6" s="20"/>
      <c r="I6" s="21">
        <f>G6+H6</f>
        <v>0</v>
      </c>
      <c r="J6" s="2"/>
    </row>
    <row r="7" spans="1:10" ht="20.100000000000001" customHeight="1" thickBot="1" x14ac:dyDescent="0.3">
      <c r="A7" s="22" t="s">
        <v>5</v>
      </c>
      <c r="B7" s="23"/>
      <c r="C7" s="23"/>
      <c r="D7" s="23"/>
      <c r="E7" s="23"/>
      <c r="F7" s="24"/>
      <c r="G7" s="25">
        <f>SUM(G5:G6)</f>
        <v>0</v>
      </c>
      <c r="H7" s="25">
        <f>SUM(H5:H6)</f>
        <v>0</v>
      </c>
      <c r="I7" s="25">
        <f>SUM(I5:I6)</f>
        <v>0</v>
      </c>
      <c r="J7" s="2"/>
    </row>
    <row r="8" spans="1:10" ht="20.100000000000001" customHeight="1" x14ac:dyDescent="0.25">
      <c r="A8" s="26"/>
      <c r="B8" s="26"/>
      <c r="C8" s="26"/>
      <c r="D8" s="26"/>
      <c r="E8" s="26"/>
      <c r="F8" s="26"/>
      <c r="G8" s="27"/>
      <c r="H8" s="27"/>
      <c r="I8" s="27"/>
      <c r="J8" s="2"/>
    </row>
    <row r="9" spans="1:10" ht="20.100000000000001" customHeight="1" x14ac:dyDescent="0.25">
      <c r="A9" s="28" t="s">
        <v>6</v>
      </c>
      <c r="B9" s="28"/>
      <c r="C9" s="28"/>
      <c r="D9" s="28"/>
      <c r="E9" s="28"/>
      <c r="F9" s="28"/>
      <c r="G9" s="28"/>
      <c r="H9" s="28"/>
      <c r="I9" s="28"/>
      <c r="J9" s="2"/>
    </row>
    <row r="10" spans="1:10" ht="15.75" x14ac:dyDescent="0.25">
      <c r="A10" s="29" t="s">
        <v>7</v>
      </c>
      <c r="B10" s="28"/>
      <c r="C10" s="28"/>
      <c r="D10" s="28"/>
      <c r="E10" s="28"/>
      <c r="F10" s="28"/>
      <c r="G10" s="28"/>
      <c r="H10" s="28"/>
      <c r="I10" s="28"/>
      <c r="J10" s="2"/>
    </row>
    <row r="11" spans="1:10" ht="14.25" customHeight="1" x14ac:dyDescent="0.25">
      <c r="A11" s="26"/>
      <c r="B11" s="26"/>
      <c r="C11" s="26"/>
      <c r="D11" s="26"/>
      <c r="E11" s="26"/>
      <c r="F11" s="26"/>
      <c r="G11" s="27"/>
      <c r="H11" s="27"/>
      <c r="I11" s="27"/>
      <c r="J11" s="2"/>
    </row>
    <row r="12" spans="1:10" ht="12" customHeight="1" x14ac:dyDescent="0.25">
      <c r="A12" s="30" t="s">
        <v>8</v>
      </c>
      <c r="B12" s="30"/>
      <c r="C12" s="31"/>
      <c r="D12" s="31"/>
      <c r="E12" s="31"/>
      <c r="F12" s="31"/>
      <c r="G12" s="31"/>
      <c r="H12" s="31"/>
      <c r="I12" s="31"/>
      <c r="J12" s="2"/>
    </row>
    <row r="13" spans="1:10" ht="12" customHeight="1" thickBot="1" x14ac:dyDescent="0.3">
      <c r="A13" s="32"/>
      <c r="B13" s="32"/>
      <c r="C13" s="32"/>
      <c r="D13" s="32"/>
      <c r="E13" s="32"/>
      <c r="F13" s="32"/>
      <c r="G13" s="32"/>
      <c r="H13" s="33" t="s">
        <v>9</v>
      </c>
      <c r="I13" s="33"/>
      <c r="J13" s="2"/>
    </row>
    <row r="14" spans="1:10" ht="12" customHeight="1" thickBot="1" x14ac:dyDescent="0.3">
      <c r="A14" s="34" t="s">
        <v>10</v>
      </c>
      <c r="B14" s="35" t="s">
        <v>11</v>
      </c>
      <c r="C14" s="36"/>
      <c r="D14" s="36"/>
      <c r="E14" s="36"/>
      <c r="F14" s="37"/>
      <c r="G14" s="37"/>
      <c r="H14" s="37"/>
      <c r="I14" s="38"/>
      <c r="J14" s="2"/>
    </row>
    <row r="15" spans="1:10" ht="12" customHeight="1" thickBot="1" x14ac:dyDescent="0.3">
      <c r="A15" s="39"/>
      <c r="B15" s="40" t="s">
        <v>12</v>
      </c>
      <c r="C15" s="41" t="s">
        <v>13</v>
      </c>
      <c r="D15" s="42"/>
      <c r="E15" s="42"/>
      <c r="F15" s="42"/>
      <c r="G15" s="42"/>
      <c r="H15" s="42"/>
      <c r="I15" s="43"/>
      <c r="J15" s="2"/>
    </row>
    <row r="16" spans="1:10" ht="12" customHeight="1" thickBot="1" x14ac:dyDescent="0.3">
      <c r="A16" s="39"/>
      <c r="B16" s="44"/>
      <c r="C16" s="40" t="str">
        <f>CONCATENATE([1]RM_TARTALOMJEGYZÉK!A1,". előtti  forrás, kiadás")</f>
        <v>2021. előtti  forrás, kiadás</v>
      </c>
      <c r="D16" s="45" t="s">
        <v>14</v>
      </c>
      <c r="E16" s="45" t="s">
        <v>3</v>
      </c>
      <c r="F16" s="46" t="s">
        <v>4</v>
      </c>
      <c r="G16" s="46" t="s">
        <v>14</v>
      </c>
      <c r="H16" s="46" t="s">
        <v>3</v>
      </c>
      <c r="I16" s="46" t="s">
        <v>4</v>
      </c>
      <c r="J16" s="2"/>
    </row>
    <row r="17" spans="1:10" ht="12" customHeight="1" thickBot="1" x14ac:dyDescent="0.3">
      <c r="A17" s="47"/>
      <c r="B17" s="48"/>
      <c r="C17" s="49"/>
      <c r="D17" s="50" t="str">
        <f>CONCATENATE([1]RM_TARTALOMJEGYZÉK!$A$1,". évi")</f>
        <v>2021. évi</v>
      </c>
      <c r="E17" s="51"/>
      <c r="F17" s="52"/>
      <c r="G17" s="50" t="str">
        <f>CONCATENATE([1]RM_TARTALOMJEGYZÉK!$A$1,". után")</f>
        <v>2021. után</v>
      </c>
      <c r="H17" s="53"/>
      <c r="I17" s="52"/>
      <c r="J17" s="2"/>
    </row>
    <row r="18" spans="1:10" ht="12" customHeight="1" thickBot="1" x14ac:dyDescent="0.3">
      <c r="A18" s="54" t="s">
        <v>15</v>
      </c>
      <c r="B18" s="55" t="s">
        <v>16</v>
      </c>
      <c r="C18" s="56" t="s">
        <v>17</v>
      </c>
      <c r="D18" s="57" t="s">
        <v>18</v>
      </c>
      <c r="E18" s="57" t="s">
        <v>19</v>
      </c>
      <c r="F18" s="56" t="s">
        <v>20</v>
      </c>
      <c r="G18" s="56" t="s">
        <v>21</v>
      </c>
      <c r="H18" s="56" t="s">
        <v>22</v>
      </c>
      <c r="I18" s="58" t="s">
        <v>23</v>
      </c>
      <c r="J18" s="2"/>
    </row>
    <row r="19" spans="1:10" ht="12" customHeight="1" x14ac:dyDescent="0.25">
      <c r="A19" s="59" t="s">
        <v>24</v>
      </c>
      <c r="B19" s="60">
        <f t="shared" ref="B19:B24" si="0">C19+F19+I19</f>
        <v>0</v>
      </c>
      <c r="C19" s="61"/>
      <c r="D19" s="62"/>
      <c r="E19" s="63">
        <f t="shared" ref="E19:E24" si="1">H36</f>
        <v>0</v>
      </c>
      <c r="F19" s="64">
        <f t="shared" ref="F19:F24" si="2">D19+E19</f>
        <v>0</v>
      </c>
      <c r="G19" s="62"/>
      <c r="H19" s="65">
        <f t="shared" ref="H19:H24" si="3">H53</f>
        <v>0</v>
      </c>
      <c r="I19" s="66">
        <f t="shared" ref="I19:I24" si="4">G19+H19</f>
        <v>0</v>
      </c>
      <c r="J19" s="2"/>
    </row>
    <row r="20" spans="1:10" ht="12" customHeight="1" x14ac:dyDescent="0.25">
      <c r="A20" s="67" t="s">
        <v>25</v>
      </c>
      <c r="B20" s="68">
        <f t="shared" si="0"/>
        <v>0</v>
      </c>
      <c r="C20" s="69"/>
      <c r="D20" s="69"/>
      <c r="E20" s="70">
        <f t="shared" si="1"/>
        <v>0</v>
      </c>
      <c r="F20" s="71">
        <f t="shared" si="2"/>
        <v>0</v>
      </c>
      <c r="G20" s="69"/>
      <c r="H20" s="72">
        <f t="shared" si="3"/>
        <v>0</v>
      </c>
      <c r="I20" s="73">
        <f t="shared" si="4"/>
        <v>0</v>
      </c>
      <c r="J20" s="2"/>
    </row>
    <row r="21" spans="1:10" ht="12" customHeight="1" x14ac:dyDescent="0.25">
      <c r="A21" s="74" t="s">
        <v>26</v>
      </c>
      <c r="B21" s="75">
        <f t="shared" si="0"/>
        <v>0</v>
      </c>
      <c r="C21" s="76"/>
      <c r="D21" s="76"/>
      <c r="E21" s="70">
        <f t="shared" si="1"/>
        <v>0</v>
      </c>
      <c r="F21" s="73">
        <f t="shared" si="2"/>
        <v>0</v>
      </c>
      <c r="G21" s="76"/>
      <c r="H21" s="72">
        <f t="shared" si="3"/>
        <v>0</v>
      </c>
      <c r="I21" s="73">
        <f t="shared" si="4"/>
        <v>0</v>
      </c>
      <c r="J21" s="2"/>
    </row>
    <row r="22" spans="1:10" ht="12" customHeight="1" x14ac:dyDescent="0.25">
      <c r="A22" s="74" t="s">
        <v>27</v>
      </c>
      <c r="B22" s="75">
        <f t="shared" si="0"/>
        <v>0</v>
      </c>
      <c r="C22" s="76"/>
      <c r="D22" s="76"/>
      <c r="E22" s="70">
        <f t="shared" si="1"/>
        <v>0</v>
      </c>
      <c r="F22" s="73">
        <f t="shared" si="2"/>
        <v>0</v>
      </c>
      <c r="G22" s="76"/>
      <c r="H22" s="72">
        <f t="shared" si="3"/>
        <v>0</v>
      </c>
      <c r="I22" s="73">
        <f t="shared" si="4"/>
        <v>0</v>
      </c>
      <c r="J22" s="2"/>
    </row>
    <row r="23" spans="1:10" ht="12" customHeight="1" x14ac:dyDescent="0.25">
      <c r="A23" s="74" t="s">
        <v>28</v>
      </c>
      <c r="B23" s="75">
        <f t="shared" si="0"/>
        <v>0</v>
      </c>
      <c r="C23" s="76"/>
      <c r="D23" s="76"/>
      <c r="E23" s="70">
        <f t="shared" si="1"/>
        <v>0</v>
      </c>
      <c r="F23" s="73">
        <f t="shared" si="2"/>
        <v>0</v>
      </c>
      <c r="G23" s="76"/>
      <c r="H23" s="72">
        <f t="shared" si="3"/>
        <v>0</v>
      </c>
      <c r="I23" s="73">
        <f t="shared" si="4"/>
        <v>0</v>
      </c>
      <c r="J23" s="2"/>
    </row>
    <row r="24" spans="1:10" ht="12" customHeight="1" thickBot="1" x14ac:dyDescent="0.3">
      <c r="A24" s="74" t="s">
        <v>29</v>
      </c>
      <c r="B24" s="75">
        <f t="shared" si="0"/>
        <v>0</v>
      </c>
      <c r="C24" s="76"/>
      <c r="D24" s="76"/>
      <c r="E24" s="70">
        <f t="shared" si="1"/>
        <v>0</v>
      </c>
      <c r="F24" s="73">
        <f t="shared" si="2"/>
        <v>0</v>
      </c>
      <c r="G24" s="76"/>
      <c r="H24" s="72">
        <f t="shared" si="3"/>
        <v>0</v>
      </c>
      <c r="I24" s="73">
        <f t="shared" si="4"/>
        <v>0</v>
      </c>
      <c r="J24" s="2"/>
    </row>
    <row r="25" spans="1:10" ht="12" customHeight="1" thickBot="1" x14ac:dyDescent="0.3">
      <c r="A25" s="77" t="s">
        <v>30</v>
      </c>
      <c r="B25" s="78">
        <f t="shared" ref="B25:I25" si="5">B19+SUM(B21:B24)</f>
        <v>0</v>
      </c>
      <c r="C25" s="78">
        <f t="shared" si="5"/>
        <v>0</v>
      </c>
      <c r="D25" s="78">
        <f t="shared" si="5"/>
        <v>0</v>
      </c>
      <c r="E25" s="78">
        <f t="shared" si="5"/>
        <v>0</v>
      </c>
      <c r="F25" s="78">
        <f t="shared" si="5"/>
        <v>0</v>
      </c>
      <c r="G25" s="78">
        <f t="shared" si="5"/>
        <v>0</v>
      </c>
      <c r="H25" s="78">
        <f t="shared" si="5"/>
        <v>0</v>
      </c>
      <c r="I25" s="79">
        <f t="shared" si="5"/>
        <v>0</v>
      </c>
      <c r="J25" s="2"/>
    </row>
    <row r="26" spans="1:10" ht="12" customHeight="1" x14ac:dyDescent="0.25">
      <c r="A26" s="80" t="s">
        <v>31</v>
      </c>
      <c r="B26" s="60">
        <f>C26+F26+I26</f>
        <v>0</v>
      </c>
      <c r="C26" s="62"/>
      <c r="D26" s="62"/>
      <c r="E26" s="63">
        <f>H44</f>
        <v>0</v>
      </c>
      <c r="F26" s="63">
        <f>D26+E26</f>
        <v>0</v>
      </c>
      <c r="G26" s="62"/>
      <c r="H26" s="63">
        <f>H61</f>
        <v>0</v>
      </c>
      <c r="I26" s="66">
        <f>G26+H26</f>
        <v>0</v>
      </c>
      <c r="J26" s="2"/>
    </row>
    <row r="27" spans="1:10" ht="12" customHeight="1" x14ac:dyDescent="0.25">
      <c r="A27" s="81" t="s">
        <v>32</v>
      </c>
      <c r="B27" s="68">
        <f>C27+F27+I27</f>
        <v>0</v>
      </c>
      <c r="C27" s="76"/>
      <c r="D27" s="76"/>
      <c r="E27" s="72">
        <f>H45</f>
        <v>0</v>
      </c>
      <c r="F27" s="72">
        <f>D27+E27</f>
        <v>0</v>
      </c>
      <c r="G27" s="76"/>
      <c r="H27" s="72">
        <f>H61</f>
        <v>0</v>
      </c>
      <c r="I27" s="73">
        <f>G27+H27</f>
        <v>0</v>
      </c>
      <c r="J27" s="2"/>
    </row>
    <row r="28" spans="1:10" ht="12" customHeight="1" x14ac:dyDescent="0.25">
      <c r="A28" s="81" t="s">
        <v>33</v>
      </c>
      <c r="B28" s="75">
        <f>C28+F28+I28</f>
        <v>0</v>
      </c>
      <c r="C28" s="76"/>
      <c r="D28" s="76"/>
      <c r="E28" s="72">
        <f>H46</f>
        <v>0</v>
      </c>
      <c r="F28" s="72">
        <f>D28+E28</f>
        <v>0</v>
      </c>
      <c r="G28" s="76"/>
      <c r="H28" s="72">
        <f>H62</f>
        <v>0</v>
      </c>
      <c r="I28" s="73">
        <f>G28+H28</f>
        <v>0</v>
      </c>
      <c r="J28" s="2"/>
    </row>
    <row r="29" spans="1:10" ht="12" customHeight="1" x14ac:dyDescent="0.25">
      <c r="A29" s="81" t="s">
        <v>34</v>
      </c>
      <c r="B29" s="75">
        <f>C29+F29+I29</f>
        <v>0</v>
      </c>
      <c r="C29" s="76"/>
      <c r="D29" s="76"/>
      <c r="E29" s="72">
        <f>H47</f>
        <v>0</v>
      </c>
      <c r="F29" s="72">
        <f>D29+E29</f>
        <v>0</v>
      </c>
      <c r="G29" s="76"/>
      <c r="H29" s="72">
        <f>H63</f>
        <v>0</v>
      </c>
      <c r="I29" s="73">
        <f>G29+H29</f>
        <v>0</v>
      </c>
      <c r="J29" s="2"/>
    </row>
    <row r="30" spans="1:10" ht="12" customHeight="1" thickBot="1" x14ac:dyDescent="0.3">
      <c r="A30" s="82"/>
      <c r="B30" s="83">
        <f>C30+F30+I30</f>
        <v>0</v>
      </c>
      <c r="C30" s="84"/>
      <c r="D30" s="84"/>
      <c r="E30" s="72">
        <f>H48</f>
        <v>0</v>
      </c>
      <c r="F30" s="85">
        <f>D30+E30</f>
        <v>0</v>
      </c>
      <c r="G30" s="84"/>
      <c r="H30" s="72">
        <f>H64</f>
        <v>0</v>
      </c>
      <c r="I30" s="86">
        <f>G30+H30</f>
        <v>0</v>
      </c>
      <c r="J30" s="2"/>
    </row>
    <row r="31" spans="1:10" ht="12" customHeight="1" thickBot="1" x14ac:dyDescent="0.3">
      <c r="A31" s="87" t="s">
        <v>35</v>
      </c>
      <c r="B31" s="78">
        <f t="shared" ref="B31:I31" si="6">SUM(B26:B30)</f>
        <v>0</v>
      </c>
      <c r="C31" s="78">
        <f t="shared" si="6"/>
        <v>0</v>
      </c>
      <c r="D31" s="78">
        <f t="shared" si="6"/>
        <v>0</v>
      </c>
      <c r="E31" s="78">
        <f t="shared" si="6"/>
        <v>0</v>
      </c>
      <c r="F31" s="78">
        <f t="shared" si="6"/>
        <v>0</v>
      </c>
      <c r="G31" s="78">
        <f t="shared" si="6"/>
        <v>0</v>
      </c>
      <c r="H31" s="78">
        <f t="shared" si="6"/>
        <v>0</v>
      </c>
      <c r="I31" s="79">
        <f t="shared" si="6"/>
        <v>0</v>
      </c>
      <c r="J31" s="2"/>
    </row>
    <row r="32" spans="1:10" ht="12" customHeight="1" x14ac:dyDescent="0.25">
      <c r="A32" s="88" t="s">
        <v>36</v>
      </c>
      <c r="B32" s="88"/>
      <c r="C32" s="88"/>
      <c r="D32" s="88"/>
      <c r="E32" s="88"/>
      <c r="F32" s="88"/>
      <c r="G32" s="88"/>
      <c r="H32" s="88"/>
      <c r="I32" s="88"/>
      <c r="J32" s="89"/>
    </row>
    <row r="33" spans="1:10" ht="2.25" customHeight="1" x14ac:dyDescent="0.25">
      <c r="A33" s="90"/>
      <c r="B33" s="91"/>
      <c r="C33" s="91"/>
      <c r="D33" s="91"/>
      <c r="E33" s="91"/>
      <c r="F33" s="91"/>
      <c r="G33" s="91"/>
      <c r="H33" s="91"/>
      <c r="I33" s="92"/>
      <c r="J33" s="89"/>
    </row>
    <row r="34" spans="1:10" ht="12" customHeight="1" thickBot="1" x14ac:dyDescent="0.3">
      <c r="A34" s="93" t="str">
        <f>CONCATENATE([1]RM_TARTALOMJEGYZÉK!A1,". évi költségvetést érintő módosítások")</f>
        <v>2021. évi költségvetést érintő módosítások</v>
      </c>
      <c r="B34" s="94"/>
      <c r="C34" s="94"/>
      <c r="D34" s="94"/>
      <c r="E34" s="94"/>
      <c r="F34" s="94"/>
      <c r="G34" s="94"/>
      <c r="H34" s="94"/>
      <c r="I34" s="94"/>
      <c r="J34" s="89"/>
    </row>
    <row r="35" spans="1:10" ht="12" customHeight="1" thickBot="1" x14ac:dyDescent="0.3">
      <c r="A35" s="95" t="s">
        <v>10</v>
      </c>
      <c r="B35" s="96" t="s">
        <v>37</v>
      </c>
      <c r="C35" s="96" t="s">
        <v>38</v>
      </c>
      <c r="D35" s="96" t="s">
        <v>39</v>
      </c>
      <c r="E35" s="96" t="s">
        <v>40</v>
      </c>
      <c r="F35" s="96" t="s">
        <v>41</v>
      </c>
      <c r="G35" s="97" t="s">
        <v>42</v>
      </c>
      <c r="H35" s="98" t="s">
        <v>43</v>
      </c>
      <c r="I35" s="99"/>
      <c r="J35" s="89"/>
    </row>
    <row r="36" spans="1:10" ht="12" customHeight="1" x14ac:dyDescent="0.25">
      <c r="A36" s="59" t="s">
        <v>24</v>
      </c>
      <c r="B36" s="61"/>
      <c r="C36" s="61"/>
      <c r="D36" s="61"/>
      <c r="E36" s="61"/>
      <c r="F36" s="100"/>
      <c r="G36" s="101"/>
      <c r="H36" s="102">
        <f t="shared" ref="H36:H41" si="7">SUM(B36:G36)</f>
        <v>0</v>
      </c>
      <c r="I36" s="103"/>
      <c r="J36" s="89"/>
    </row>
    <row r="37" spans="1:10" ht="12" customHeight="1" x14ac:dyDescent="0.25">
      <c r="A37" s="67" t="s">
        <v>25</v>
      </c>
      <c r="B37" s="104"/>
      <c r="C37" s="104"/>
      <c r="D37" s="104"/>
      <c r="E37" s="104"/>
      <c r="F37" s="105"/>
      <c r="G37" s="106"/>
      <c r="H37" s="107">
        <f t="shared" si="7"/>
        <v>0</v>
      </c>
      <c r="I37" s="108"/>
      <c r="J37" s="89"/>
    </row>
    <row r="38" spans="1:10" ht="12" customHeight="1" x14ac:dyDescent="0.25">
      <c r="A38" s="74" t="s">
        <v>26</v>
      </c>
      <c r="B38" s="104"/>
      <c r="C38" s="104"/>
      <c r="D38" s="104"/>
      <c r="E38" s="104"/>
      <c r="F38" s="105"/>
      <c r="G38" s="106"/>
      <c r="H38" s="107">
        <f t="shared" si="7"/>
        <v>0</v>
      </c>
      <c r="I38" s="108"/>
      <c r="J38" s="89"/>
    </row>
    <row r="39" spans="1:10" ht="12" customHeight="1" x14ac:dyDescent="0.25">
      <c r="A39" s="74" t="s">
        <v>27</v>
      </c>
      <c r="B39" s="104"/>
      <c r="C39" s="104"/>
      <c r="D39" s="104"/>
      <c r="E39" s="104"/>
      <c r="F39" s="105"/>
      <c r="G39" s="106"/>
      <c r="H39" s="107">
        <f t="shared" si="7"/>
        <v>0</v>
      </c>
      <c r="I39" s="108"/>
      <c r="J39" s="89"/>
    </row>
    <row r="40" spans="1:10" ht="12" customHeight="1" x14ac:dyDescent="0.25">
      <c r="A40" s="74" t="s">
        <v>28</v>
      </c>
      <c r="B40" s="104"/>
      <c r="C40" s="104"/>
      <c r="D40" s="104"/>
      <c r="E40" s="104"/>
      <c r="F40" s="105"/>
      <c r="G40" s="106"/>
      <c r="H40" s="107">
        <f t="shared" si="7"/>
        <v>0</v>
      </c>
      <c r="I40" s="108"/>
      <c r="J40" s="89"/>
    </row>
    <row r="41" spans="1:10" ht="12" customHeight="1" thickBot="1" x14ac:dyDescent="0.3">
      <c r="A41" s="74" t="s">
        <v>29</v>
      </c>
      <c r="B41" s="109"/>
      <c r="C41" s="109"/>
      <c r="D41" s="109"/>
      <c r="E41" s="109"/>
      <c r="F41" s="110"/>
      <c r="G41" s="111"/>
      <c r="H41" s="112">
        <f t="shared" si="7"/>
        <v>0</v>
      </c>
      <c r="I41" s="113"/>
      <c r="J41" s="89"/>
    </row>
    <row r="42" spans="1:10" ht="12" customHeight="1" thickBot="1" x14ac:dyDescent="0.3">
      <c r="A42" s="114" t="s">
        <v>44</v>
      </c>
      <c r="B42" s="78">
        <f t="shared" ref="B42:I42" si="8">B36+SUM(B38:B41)</f>
        <v>0</v>
      </c>
      <c r="C42" s="78">
        <f t="shared" si="8"/>
        <v>0</v>
      </c>
      <c r="D42" s="78">
        <f t="shared" si="8"/>
        <v>0</v>
      </c>
      <c r="E42" s="78">
        <f t="shared" si="8"/>
        <v>0</v>
      </c>
      <c r="F42" s="78">
        <f t="shared" si="8"/>
        <v>0</v>
      </c>
      <c r="G42" s="115">
        <f t="shared" si="8"/>
        <v>0</v>
      </c>
      <c r="H42" s="116">
        <f t="shared" si="8"/>
        <v>0</v>
      </c>
      <c r="I42" s="117">
        <f t="shared" si="8"/>
        <v>0</v>
      </c>
      <c r="J42" s="89"/>
    </row>
    <row r="43" spans="1:10" ht="12" customHeight="1" thickBot="1" x14ac:dyDescent="0.3">
      <c r="A43" s="95" t="s">
        <v>45</v>
      </c>
      <c r="B43" s="118" t="s">
        <v>37</v>
      </c>
      <c r="C43" s="118" t="s">
        <v>38</v>
      </c>
      <c r="D43" s="118" t="s">
        <v>39</v>
      </c>
      <c r="E43" s="118" t="s">
        <v>40</v>
      </c>
      <c r="F43" s="118" t="s">
        <v>41</v>
      </c>
      <c r="G43" s="119" t="s">
        <v>42</v>
      </c>
      <c r="H43" s="120" t="s">
        <v>43</v>
      </c>
      <c r="I43" s="52"/>
      <c r="J43" s="89"/>
    </row>
    <row r="44" spans="1:10" ht="12" customHeight="1" x14ac:dyDescent="0.25">
      <c r="A44" s="80" t="s">
        <v>31</v>
      </c>
      <c r="B44" s="121"/>
      <c r="C44" s="121"/>
      <c r="D44" s="121"/>
      <c r="E44" s="121"/>
      <c r="F44" s="122"/>
      <c r="G44" s="123"/>
      <c r="H44" s="124">
        <f>SUM(B44:G44)</f>
        <v>0</v>
      </c>
      <c r="I44" s="125"/>
      <c r="J44" s="89"/>
    </row>
    <row r="45" spans="1:10" ht="12" customHeight="1" x14ac:dyDescent="0.25">
      <c r="A45" s="81" t="s">
        <v>32</v>
      </c>
      <c r="B45" s="104"/>
      <c r="C45" s="104"/>
      <c r="D45" s="104"/>
      <c r="E45" s="104"/>
      <c r="F45" s="105"/>
      <c r="G45" s="106"/>
      <c r="H45" s="107">
        <f>SUM(B45:G45)</f>
        <v>0</v>
      </c>
      <c r="I45" s="108"/>
      <c r="J45" s="89"/>
    </row>
    <row r="46" spans="1:10" ht="12" customHeight="1" x14ac:dyDescent="0.25">
      <c r="A46" s="81" t="s">
        <v>33</v>
      </c>
      <c r="B46" s="104"/>
      <c r="C46" s="104"/>
      <c r="D46" s="104"/>
      <c r="E46" s="104"/>
      <c r="F46" s="105"/>
      <c r="G46" s="106"/>
      <c r="H46" s="107">
        <f>SUM(B46:G46)</f>
        <v>0</v>
      </c>
      <c r="I46" s="108"/>
      <c r="J46" s="89"/>
    </row>
    <row r="47" spans="1:10" ht="12" customHeight="1" x14ac:dyDescent="0.25">
      <c r="A47" s="81" t="s">
        <v>34</v>
      </c>
      <c r="B47" s="104"/>
      <c r="C47" s="104"/>
      <c r="D47" s="104"/>
      <c r="E47" s="104"/>
      <c r="F47" s="105"/>
      <c r="G47" s="106"/>
      <c r="H47" s="107">
        <f>SUM(B47:G47)</f>
        <v>0</v>
      </c>
      <c r="I47" s="108"/>
      <c r="J47" s="89"/>
    </row>
    <row r="48" spans="1:10" ht="12" customHeight="1" thickBot="1" x14ac:dyDescent="0.3">
      <c r="A48" s="82"/>
      <c r="B48" s="109"/>
      <c r="C48" s="109"/>
      <c r="D48" s="109"/>
      <c r="E48" s="109"/>
      <c r="F48" s="110"/>
      <c r="G48" s="111"/>
      <c r="H48" s="112">
        <f>SUM(B48:G48)</f>
        <v>0</v>
      </c>
      <c r="I48" s="113"/>
      <c r="J48" s="89"/>
    </row>
    <row r="49" spans="1:10" ht="12" customHeight="1" thickBot="1" x14ac:dyDescent="0.3">
      <c r="A49" s="114" t="s">
        <v>44</v>
      </c>
      <c r="B49" s="78">
        <f>SUM(B44:B48)</f>
        <v>0</v>
      </c>
      <c r="C49" s="78">
        <f t="shared" ref="C49:I49" si="9">SUM(C44:C48)</f>
        <v>0</v>
      </c>
      <c r="D49" s="78">
        <f t="shared" si="9"/>
        <v>0</v>
      </c>
      <c r="E49" s="78">
        <f t="shared" si="9"/>
        <v>0</v>
      </c>
      <c r="F49" s="78">
        <f t="shared" si="9"/>
        <v>0</v>
      </c>
      <c r="G49" s="115">
        <f t="shared" si="9"/>
        <v>0</v>
      </c>
      <c r="H49" s="116">
        <f t="shared" si="9"/>
        <v>0</v>
      </c>
      <c r="I49" s="117">
        <f t="shared" si="9"/>
        <v>0</v>
      </c>
      <c r="J49" s="89"/>
    </row>
    <row r="50" spans="1:10" ht="2.25" customHeight="1" x14ac:dyDescent="0.25">
      <c r="A50" s="88"/>
      <c r="B50" s="126"/>
      <c r="C50" s="126"/>
      <c r="D50" s="126"/>
      <c r="E50" s="126"/>
      <c r="F50" s="126"/>
      <c r="G50" s="126"/>
      <c r="H50" s="126"/>
      <c r="I50" s="126"/>
      <c r="J50" s="127"/>
    </row>
    <row r="51" spans="1:10" ht="12" customHeight="1" thickBot="1" x14ac:dyDescent="0.3">
      <c r="A51" s="93" t="str">
        <f>CONCATENATE([1]RM_TARTALOMJEGYZÉK!A1,". utáni  költségvetést érintő módosítások")</f>
        <v>2021. utáni  költségvetést érintő módosítások</v>
      </c>
      <c r="B51" s="94"/>
      <c r="C51" s="94"/>
      <c r="D51" s="94"/>
      <c r="E51" s="94"/>
      <c r="F51" s="94"/>
      <c r="G51" s="94"/>
      <c r="H51" s="94"/>
      <c r="I51" s="94"/>
      <c r="J51" s="127"/>
    </row>
    <row r="52" spans="1:10" ht="12" customHeight="1" thickBot="1" x14ac:dyDescent="0.3">
      <c r="A52" s="95" t="s">
        <v>10</v>
      </c>
      <c r="B52" s="96" t="s">
        <v>37</v>
      </c>
      <c r="C52" s="96" t="s">
        <v>38</v>
      </c>
      <c r="D52" s="96" t="s">
        <v>39</v>
      </c>
      <c r="E52" s="96" t="s">
        <v>40</v>
      </c>
      <c r="F52" s="96" t="s">
        <v>41</v>
      </c>
      <c r="G52" s="96" t="s">
        <v>42</v>
      </c>
      <c r="H52" s="98" t="s">
        <v>43</v>
      </c>
      <c r="I52" s="99"/>
      <c r="J52" s="127"/>
    </row>
    <row r="53" spans="1:10" ht="12" customHeight="1" x14ac:dyDescent="0.25">
      <c r="A53" s="59" t="s">
        <v>24</v>
      </c>
      <c r="B53" s="121"/>
      <c r="C53" s="121"/>
      <c r="D53" s="121"/>
      <c r="E53" s="121"/>
      <c r="F53" s="122"/>
      <c r="G53" s="122"/>
      <c r="H53" s="124">
        <f t="shared" ref="H53:H58" si="10">SUM(B53:G53)</f>
        <v>0</v>
      </c>
      <c r="I53" s="125"/>
      <c r="J53" s="127"/>
    </row>
    <row r="54" spans="1:10" ht="12" customHeight="1" x14ac:dyDescent="0.25">
      <c r="A54" s="67" t="s">
        <v>25</v>
      </c>
      <c r="B54" s="104"/>
      <c r="C54" s="104"/>
      <c r="D54" s="104"/>
      <c r="E54" s="104"/>
      <c r="F54" s="105"/>
      <c r="G54" s="128"/>
      <c r="H54" s="107">
        <f t="shared" si="10"/>
        <v>0</v>
      </c>
      <c r="I54" s="108"/>
      <c r="J54" s="127"/>
    </row>
    <row r="55" spans="1:10" ht="12" customHeight="1" x14ac:dyDescent="0.25">
      <c r="A55" s="74" t="s">
        <v>26</v>
      </c>
      <c r="B55" s="104"/>
      <c r="C55" s="104"/>
      <c r="D55" s="104"/>
      <c r="E55" s="104"/>
      <c r="F55" s="105"/>
      <c r="G55" s="128"/>
      <c r="H55" s="107">
        <f t="shared" si="10"/>
        <v>0</v>
      </c>
      <c r="I55" s="108"/>
      <c r="J55" s="127"/>
    </row>
    <row r="56" spans="1:10" ht="12" customHeight="1" x14ac:dyDescent="0.25">
      <c r="A56" s="74" t="s">
        <v>27</v>
      </c>
      <c r="B56" s="104"/>
      <c r="C56" s="104"/>
      <c r="D56" s="104"/>
      <c r="E56" s="104"/>
      <c r="F56" s="105"/>
      <c r="G56" s="128"/>
      <c r="H56" s="107">
        <f t="shared" si="10"/>
        <v>0</v>
      </c>
      <c r="I56" s="108"/>
      <c r="J56" s="127"/>
    </row>
    <row r="57" spans="1:10" ht="12" customHeight="1" x14ac:dyDescent="0.25">
      <c r="A57" s="74" t="s">
        <v>28</v>
      </c>
      <c r="B57" s="104"/>
      <c r="C57" s="104"/>
      <c r="D57" s="104"/>
      <c r="E57" s="104"/>
      <c r="F57" s="105"/>
      <c r="G57" s="128"/>
      <c r="H57" s="107">
        <f t="shared" si="10"/>
        <v>0</v>
      </c>
      <c r="I57" s="108"/>
      <c r="J57" s="127"/>
    </row>
    <row r="58" spans="1:10" ht="12" customHeight="1" thickBot="1" x14ac:dyDescent="0.3">
      <c r="A58" s="74" t="s">
        <v>29</v>
      </c>
      <c r="B58" s="109"/>
      <c r="C58" s="109"/>
      <c r="D58" s="109"/>
      <c r="E58" s="109"/>
      <c r="F58" s="110"/>
      <c r="G58" s="129"/>
      <c r="H58" s="112">
        <f t="shared" si="10"/>
        <v>0</v>
      </c>
      <c r="I58" s="113"/>
      <c r="J58" s="127"/>
    </row>
    <row r="59" spans="1:10" ht="12" customHeight="1" thickBot="1" x14ac:dyDescent="0.3">
      <c r="A59" s="114" t="s">
        <v>44</v>
      </c>
      <c r="B59" s="78">
        <f t="shared" ref="B59:I59" si="11">B53+SUM(B55:B58)</f>
        <v>0</v>
      </c>
      <c r="C59" s="78">
        <f t="shared" si="11"/>
        <v>0</v>
      </c>
      <c r="D59" s="78">
        <f t="shared" si="11"/>
        <v>0</v>
      </c>
      <c r="E59" s="78">
        <f t="shared" si="11"/>
        <v>0</v>
      </c>
      <c r="F59" s="78">
        <f t="shared" si="11"/>
        <v>0</v>
      </c>
      <c r="G59" s="78">
        <f t="shared" si="11"/>
        <v>0</v>
      </c>
      <c r="H59" s="116">
        <f t="shared" si="11"/>
        <v>0</v>
      </c>
      <c r="I59" s="117">
        <f t="shared" si="11"/>
        <v>0</v>
      </c>
      <c r="J59" s="127"/>
    </row>
    <row r="60" spans="1:10" ht="12" customHeight="1" thickBot="1" x14ac:dyDescent="0.3">
      <c r="A60" s="95" t="s">
        <v>45</v>
      </c>
      <c r="B60" s="96" t="s">
        <v>37</v>
      </c>
      <c r="C60" s="96" t="s">
        <v>38</v>
      </c>
      <c r="D60" s="96" t="s">
        <v>39</v>
      </c>
      <c r="E60" s="96" t="s">
        <v>40</v>
      </c>
      <c r="F60" s="96" t="s">
        <v>41</v>
      </c>
      <c r="G60" s="96" t="s">
        <v>42</v>
      </c>
      <c r="H60" s="98" t="s">
        <v>43</v>
      </c>
      <c r="I60" s="99"/>
      <c r="J60" s="127"/>
    </row>
    <row r="61" spans="1:10" ht="12" customHeight="1" x14ac:dyDescent="0.25">
      <c r="A61" s="80" t="s">
        <v>31</v>
      </c>
      <c r="B61" s="121"/>
      <c r="C61" s="121"/>
      <c r="D61" s="121"/>
      <c r="E61" s="121"/>
      <c r="F61" s="122"/>
      <c r="G61" s="122"/>
      <c r="H61" s="124">
        <f>SUM(B61:G61)</f>
        <v>0</v>
      </c>
      <c r="I61" s="125"/>
      <c r="J61" s="127"/>
    </row>
    <row r="62" spans="1:10" ht="12" customHeight="1" x14ac:dyDescent="0.25">
      <c r="A62" s="81" t="s">
        <v>32</v>
      </c>
      <c r="B62" s="104"/>
      <c r="C62" s="104"/>
      <c r="D62" s="104"/>
      <c r="E62" s="104"/>
      <c r="F62" s="105"/>
      <c r="G62" s="128"/>
      <c r="H62" s="107">
        <f>SUM(B62:G62)</f>
        <v>0</v>
      </c>
      <c r="I62" s="108"/>
      <c r="J62" s="127"/>
    </row>
    <row r="63" spans="1:10" ht="12" customHeight="1" x14ac:dyDescent="0.25">
      <c r="A63" s="81" t="s">
        <v>33</v>
      </c>
      <c r="B63" s="104"/>
      <c r="C63" s="104"/>
      <c r="D63" s="104"/>
      <c r="E63" s="104"/>
      <c r="F63" s="105"/>
      <c r="G63" s="128"/>
      <c r="H63" s="107">
        <f>SUM(B63:G63)</f>
        <v>0</v>
      </c>
      <c r="I63" s="108"/>
      <c r="J63" s="127"/>
    </row>
    <row r="64" spans="1:10" ht="12" customHeight="1" x14ac:dyDescent="0.25">
      <c r="A64" s="81" t="s">
        <v>34</v>
      </c>
      <c r="B64" s="104"/>
      <c r="C64" s="104"/>
      <c r="D64" s="104"/>
      <c r="E64" s="104"/>
      <c r="F64" s="105"/>
      <c r="G64" s="128"/>
      <c r="H64" s="107">
        <f>SUM(B64:G64)</f>
        <v>0</v>
      </c>
      <c r="I64" s="108"/>
      <c r="J64" s="127"/>
    </row>
    <row r="65" spans="1:10" ht="12" customHeight="1" thickBot="1" x14ac:dyDescent="0.3">
      <c r="A65" s="82"/>
      <c r="B65" s="109"/>
      <c r="C65" s="109"/>
      <c r="D65" s="109"/>
      <c r="E65" s="109"/>
      <c r="F65" s="110"/>
      <c r="G65" s="129"/>
      <c r="H65" s="112">
        <f>SUM(B65:G65)</f>
        <v>0</v>
      </c>
      <c r="I65" s="113"/>
      <c r="J65" s="127"/>
    </row>
    <row r="66" spans="1:10" ht="12" customHeight="1" thickBot="1" x14ac:dyDescent="0.3">
      <c r="A66" s="114" t="s">
        <v>44</v>
      </c>
      <c r="B66" s="78">
        <f t="shared" ref="B66:I66" si="12">SUM(B61:B65)</f>
        <v>0</v>
      </c>
      <c r="C66" s="78">
        <f t="shared" si="12"/>
        <v>0</v>
      </c>
      <c r="D66" s="78">
        <f t="shared" si="12"/>
        <v>0</v>
      </c>
      <c r="E66" s="78">
        <f t="shared" si="12"/>
        <v>0</v>
      </c>
      <c r="F66" s="78">
        <f t="shared" si="12"/>
        <v>0</v>
      </c>
      <c r="G66" s="78">
        <f t="shared" si="12"/>
        <v>0</v>
      </c>
      <c r="H66" s="116">
        <f t="shared" si="12"/>
        <v>0</v>
      </c>
      <c r="I66" s="117">
        <f t="shared" si="12"/>
        <v>0</v>
      </c>
      <c r="J66" s="127"/>
    </row>
    <row r="67" spans="1:10" ht="12" customHeight="1" x14ac:dyDescent="0.25">
      <c r="A67" s="30" t="s">
        <v>46</v>
      </c>
      <c r="B67" s="30"/>
      <c r="C67" s="31"/>
      <c r="D67" s="31"/>
      <c r="E67" s="31"/>
      <c r="F67" s="31"/>
      <c r="G67" s="31"/>
      <c r="H67" s="31"/>
      <c r="I67" s="31"/>
      <c r="J67" s="89"/>
    </row>
    <row r="68" spans="1:10" ht="12" customHeight="1" thickBot="1" x14ac:dyDescent="0.3">
      <c r="A68" s="32"/>
      <c r="B68" s="32"/>
      <c r="C68" s="32"/>
      <c r="D68" s="32"/>
      <c r="E68" s="32"/>
      <c r="F68" s="32"/>
      <c r="G68" s="32"/>
      <c r="H68" s="33" t="s">
        <v>9</v>
      </c>
      <c r="I68" s="33"/>
      <c r="J68" s="89"/>
    </row>
    <row r="69" spans="1:10" ht="12" customHeight="1" thickBot="1" x14ac:dyDescent="0.3">
      <c r="A69" s="34" t="s">
        <v>10</v>
      </c>
      <c r="B69" s="35" t="s">
        <v>11</v>
      </c>
      <c r="C69" s="36"/>
      <c r="D69" s="36"/>
      <c r="E69" s="36"/>
      <c r="F69" s="37"/>
      <c r="G69" s="37"/>
      <c r="H69" s="37"/>
      <c r="I69" s="38"/>
      <c r="J69" s="89"/>
    </row>
    <row r="70" spans="1:10" ht="12" customHeight="1" thickBot="1" x14ac:dyDescent="0.3">
      <c r="A70" s="39"/>
      <c r="B70" s="40" t="s">
        <v>12</v>
      </c>
      <c r="C70" s="41" t="s">
        <v>13</v>
      </c>
      <c r="D70" s="42"/>
      <c r="E70" s="42"/>
      <c r="F70" s="42"/>
      <c r="G70" s="42"/>
      <c r="H70" s="42"/>
      <c r="I70" s="43"/>
      <c r="J70" s="89"/>
    </row>
    <row r="71" spans="1:10" ht="12" customHeight="1" thickBot="1" x14ac:dyDescent="0.3">
      <c r="A71" s="39"/>
      <c r="B71" s="44"/>
      <c r="C71" s="40" t="str">
        <f>CONCATENATE([1]RM_TARTALOMJEGYZÉK!A1,". előtti  forrás, kiadás")</f>
        <v>2021. előtti  forrás, kiadás</v>
      </c>
      <c r="D71" s="45" t="s">
        <v>14</v>
      </c>
      <c r="E71" s="45" t="s">
        <v>3</v>
      </c>
      <c r="F71" s="46" t="s">
        <v>4</v>
      </c>
      <c r="G71" s="46" t="s">
        <v>14</v>
      </c>
      <c r="H71" s="46" t="s">
        <v>3</v>
      </c>
      <c r="I71" s="46" t="s">
        <v>4</v>
      </c>
      <c r="J71" s="89"/>
    </row>
    <row r="72" spans="1:10" ht="12" customHeight="1" thickBot="1" x14ac:dyDescent="0.3">
      <c r="A72" s="47"/>
      <c r="B72" s="48"/>
      <c r="C72" s="49"/>
      <c r="D72" s="50" t="str">
        <f>CONCATENATE([1]RM_TARTALOMJEGYZÉK!$A$1,". évi")</f>
        <v>2021. évi</v>
      </c>
      <c r="E72" s="51"/>
      <c r="F72" s="52"/>
      <c r="G72" s="50" t="str">
        <f>CONCATENATE([1]RM_TARTALOMJEGYZÉK!$A$1,". után")</f>
        <v>2021. után</v>
      </c>
      <c r="H72" s="53"/>
      <c r="I72" s="52"/>
      <c r="J72" s="89"/>
    </row>
    <row r="73" spans="1:10" ht="12" customHeight="1" thickBot="1" x14ac:dyDescent="0.3">
      <c r="A73" s="54" t="s">
        <v>15</v>
      </c>
      <c r="B73" s="55" t="s">
        <v>16</v>
      </c>
      <c r="C73" s="56" t="s">
        <v>17</v>
      </c>
      <c r="D73" s="57" t="s">
        <v>18</v>
      </c>
      <c r="E73" s="57" t="s">
        <v>19</v>
      </c>
      <c r="F73" s="56" t="s">
        <v>20</v>
      </c>
      <c r="G73" s="56" t="s">
        <v>21</v>
      </c>
      <c r="H73" s="56" t="s">
        <v>22</v>
      </c>
      <c r="I73" s="58" t="s">
        <v>23</v>
      </c>
      <c r="J73" s="89"/>
    </row>
    <row r="74" spans="1:10" ht="12" customHeight="1" x14ac:dyDescent="0.25">
      <c r="A74" s="59" t="s">
        <v>24</v>
      </c>
      <c r="B74" s="60">
        <f t="shared" ref="B74:B79" si="13">C74+F74+I74</f>
        <v>0</v>
      </c>
      <c r="C74" s="61"/>
      <c r="D74" s="62"/>
      <c r="E74" s="63">
        <f t="shared" ref="E74:E79" si="14">H90</f>
        <v>0</v>
      </c>
      <c r="F74" s="64">
        <f t="shared" ref="F74:F79" si="15">D74+E74</f>
        <v>0</v>
      </c>
      <c r="G74" s="62"/>
      <c r="H74" s="65">
        <f t="shared" ref="H74:H79" si="16">H107</f>
        <v>0</v>
      </c>
      <c r="I74" s="66">
        <f t="shared" ref="I74:I79" si="17">G74+H74</f>
        <v>0</v>
      </c>
      <c r="J74" s="89"/>
    </row>
    <row r="75" spans="1:10" ht="12" customHeight="1" x14ac:dyDescent="0.25">
      <c r="A75" s="67" t="s">
        <v>25</v>
      </c>
      <c r="B75" s="68">
        <f t="shared" si="13"/>
        <v>0</v>
      </c>
      <c r="C75" s="69"/>
      <c r="D75" s="69"/>
      <c r="E75" s="70">
        <f t="shared" si="14"/>
        <v>0</v>
      </c>
      <c r="F75" s="71">
        <f t="shared" si="15"/>
        <v>0</v>
      </c>
      <c r="G75" s="69"/>
      <c r="H75" s="72">
        <f t="shared" si="16"/>
        <v>0</v>
      </c>
      <c r="I75" s="73">
        <f t="shared" si="17"/>
        <v>0</v>
      </c>
      <c r="J75" s="89"/>
    </row>
    <row r="76" spans="1:10" ht="12" customHeight="1" x14ac:dyDescent="0.25">
      <c r="A76" s="74" t="s">
        <v>26</v>
      </c>
      <c r="B76" s="75">
        <f t="shared" si="13"/>
        <v>0</v>
      </c>
      <c r="C76" s="76"/>
      <c r="D76" s="76"/>
      <c r="E76" s="70">
        <f t="shared" si="14"/>
        <v>0</v>
      </c>
      <c r="F76" s="73">
        <f t="shared" si="15"/>
        <v>0</v>
      </c>
      <c r="G76" s="76"/>
      <c r="H76" s="72">
        <f t="shared" si="16"/>
        <v>0</v>
      </c>
      <c r="I76" s="73">
        <f t="shared" si="17"/>
        <v>0</v>
      </c>
      <c r="J76" s="89"/>
    </row>
    <row r="77" spans="1:10" ht="12" customHeight="1" x14ac:dyDescent="0.25">
      <c r="A77" s="74" t="s">
        <v>27</v>
      </c>
      <c r="B77" s="75">
        <f t="shared" si="13"/>
        <v>0</v>
      </c>
      <c r="C77" s="76"/>
      <c r="D77" s="76"/>
      <c r="E77" s="70">
        <f t="shared" si="14"/>
        <v>0</v>
      </c>
      <c r="F77" s="73">
        <f t="shared" si="15"/>
        <v>0</v>
      </c>
      <c r="G77" s="76"/>
      <c r="H77" s="72">
        <f t="shared" si="16"/>
        <v>0</v>
      </c>
      <c r="I77" s="73">
        <f t="shared" si="17"/>
        <v>0</v>
      </c>
      <c r="J77" s="89"/>
    </row>
    <row r="78" spans="1:10" ht="12" customHeight="1" x14ac:dyDescent="0.25">
      <c r="A78" s="74" t="s">
        <v>28</v>
      </c>
      <c r="B78" s="75">
        <f t="shared" si="13"/>
        <v>0</v>
      </c>
      <c r="C78" s="76"/>
      <c r="D78" s="76"/>
      <c r="E78" s="70">
        <f t="shared" si="14"/>
        <v>0</v>
      </c>
      <c r="F78" s="73">
        <f t="shared" si="15"/>
        <v>0</v>
      </c>
      <c r="G78" s="76"/>
      <c r="H78" s="72">
        <f t="shared" si="16"/>
        <v>0</v>
      </c>
      <c r="I78" s="73">
        <f t="shared" si="17"/>
        <v>0</v>
      </c>
      <c r="J78" s="89"/>
    </row>
    <row r="79" spans="1:10" ht="12" customHeight="1" thickBot="1" x14ac:dyDescent="0.3">
      <c r="A79" s="74" t="s">
        <v>29</v>
      </c>
      <c r="B79" s="75">
        <f t="shared" si="13"/>
        <v>0</v>
      </c>
      <c r="C79" s="76"/>
      <c r="D79" s="76"/>
      <c r="E79" s="70">
        <f t="shared" si="14"/>
        <v>0</v>
      </c>
      <c r="F79" s="73">
        <f t="shared" si="15"/>
        <v>0</v>
      </c>
      <c r="G79" s="76"/>
      <c r="H79" s="72">
        <f t="shared" si="16"/>
        <v>0</v>
      </c>
      <c r="I79" s="73">
        <f t="shared" si="17"/>
        <v>0</v>
      </c>
      <c r="J79" s="89"/>
    </row>
    <row r="80" spans="1:10" ht="12" customHeight="1" thickBot="1" x14ac:dyDescent="0.3">
      <c r="A80" s="77" t="s">
        <v>30</v>
      </c>
      <c r="B80" s="78">
        <f t="shared" ref="B80:I80" si="18">B74+SUM(B76:B79)</f>
        <v>0</v>
      </c>
      <c r="C80" s="78">
        <f t="shared" si="18"/>
        <v>0</v>
      </c>
      <c r="D80" s="78">
        <f t="shared" si="18"/>
        <v>0</v>
      </c>
      <c r="E80" s="78">
        <f t="shared" si="18"/>
        <v>0</v>
      </c>
      <c r="F80" s="78">
        <f t="shared" si="18"/>
        <v>0</v>
      </c>
      <c r="G80" s="78">
        <f t="shared" si="18"/>
        <v>0</v>
      </c>
      <c r="H80" s="78">
        <f t="shared" si="18"/>
        <v>0</v>
      </c>
      <c r="I80" s="79">
        <f t="shared" si="18"/>
        <v>0</v>
      </c>
      <c r="J80" s="89"/>
    </row>
    <row r="81" spans="1:10" ht="12" customHeight="1" x14ac:dyDescent="0.25">
      <c r="A81" s="80" t="s">
        <v>31</v>
      </c>
      <c r="B81" s="60">
        <f>C81+F81+I81</f>
        <v>0</v>
      </c>
      <c r="C81" s="62"/>
      <c r="D81" s="62"/>
      <c r="E81" s="63">
        <f>H98</f>
        <v>0</v>
      </c>
      <c r="F81" s="63">
        <f>D81+E81</f>
        <v>0</v>
      </c>
      <c r="G81" s="62"/>
      <c r="H81" s="63">
        <f>H115</f>
        <v>0</v>
      </c>
      <c r="I81" s="66">
        <f>G81+H81</f>
        <v>0</v>
      </c>
      <c r="J81" s="89"/>
    </row>
    <row r="82" spans="1:10" ht="12" customHeight="1" x14ac:dyDescent="0.25">
      <c r="A82" s="81" t="s">
        <v>32</v>
      </c>
      <c r="B82" s="68">
        <f>C82+F82+I82</f>
        <v>0</v>
      </c>
      <c r="C82" s="76"/>
      <c r="D82" s="76"/>
      <c r="E82" s="72">
        <f>H99</f>
        <v>0</v>
      </c>
      <c r="F82" s="72">
        <f>D82+E82</f>
        <v>0</v>
      </c>
      <c r="G82" s="76"/>
      <c r="H82" s="72">
        <f>H116</f>
        <v>0</v>
      </c>
      <c r="I82" s="73">
        <f>G82+H82</f>
        <v>0</v>
      </c>
      <c r="J82" s="89"/>
    </row>
    <row r="83" spans="1:10" ht="12" customHeight="1" x14ac:dyDescent="0.25">
      <c r="A83" s="81" t="s">
        <v>33</v>
      </c>
      <c r="B83" s="75">
        <f>C83+F83+I83</f>
        <v>0</v>
      </c>
      <c r="C83" s="76"/>
      <c r="D83" s="76"/>
      <c r="E83" s="72">
        <f>H100</f>
        <v>0</v>
      </c>
      <c r="F83" s="72">
        <f>D83+E83</f>
        <v>0</v>
      </c>
      <c r="G83" s="76"/>
      <c r="H83" s="72">
        <f>H117</f>
        <v>0</v>
      </c>
      <c r="I83" s="73">
        <f>G83+H83</f>
        <v>0</v>
      </c>
      <c r="J83" s="89"/>
    </row>
    <row r="84" spans="1:10" ht="12" customHeight="1" x14ac:dyDescent="0.25">
      <c r="A84" s="81" t="s">
        <v>34</v>
      </c>
      <c r="B84" s="75">
        <f>C84+F84+I84</f>
        <v>0</v>
      </c>
      <c r="C84" s="76"/>
      <c r="D84" s="76"/>
      <c r="E84" s="72">
        <f>H101</f>
        <v>0</v>
      </c>
      <c r="F84" s="72">
        <f>D84+E84</f>
        <v>0</v>
      </c>
      <c r="G84" s="76"/>
      <c r="H84" s="72">
        <f>H118</f>
        <v>0</v>
      </c>
      <c r="I84" s="73">
        <f>G84+H84</f>
        <v>0</v>
      </c>
      <c r="J84" s="89"/>
    </row>
    <row r="85" spans="1:10" ht="12" customHeight="1" thickBot="1" x14ac:dyDescent="0.3">
      <c r="A85" s="82"/>
      <c r="B85" s="83">
        <f>C85+F85+I85</f>
        <v>0</v>
      </c>
      <c r="C85" s="84"/>
      <c r="D85" s="84"/>
      <c r="E85" s="72">
        <f>H102</f>
        <v>0</v>
      </c>
      <c r="F85" s="85">
        <f>D85+E85</f>
        <v>0</v>
      </c>
      <c r="G85" s="84"/>
      <c r="H85" s="72">
        <f>H119</f>
        <v>0</v>
      </c>
      <c r="I85" s="86">
        <f>G85+H85</f>
        <v>0</v>
      </c>
      <c r="J85" s="89"/>
    </row>
    <row r="86" spans="1:10" ht="12" customHeight="1" thickBot="1" x14ac:dyDescent="0.3">
      <c r="A86" s="87" t="s">
        <v>35</v>
      </c>
      <c r="B86" s="78">
        <f t="shared" ref="B86:I86" si="19">SUM(B81:B85)</f>
        <v>0</v>
      </c>
      <c r="C86" s="78">
        <f t="shared" si="19"/>
        <v>0</v>
      </c>
      <c r="D86" s="78">
        <f t="shared" si="19"/>
        <v>0</v>
      </c>
      <c r="E86" s="78">
        <f t="shared" si="19"/>
        <v>0</v>
      </c>
      <c r="F86" s="78">
        <f t="shared" si="19"/>
        <v>0</v>
      </c>
      <c r="G86" s="78">
        <f t="shared" si="19"/>
        <v>0</v>
      </c>
      <c r="H86" s="78">
        <f t="shared" si="19"/>
        <v>0</v>
      </c>
      <c r="I86" s="79">
        <f t="shared" si="19"/>
        <v>0</v>
      </c>
      <c r="J86" s="89"/>
    </row>
    <row r="87" spans="1:10" ht="2.25" customHeight="1" x14ac:dyDescent="0.25">
      <c r="A87" s="90"/>
      <c r="B87" s="91"/>
      <c r="C87" s="91"/>
      <c r="D87" s="91"/>
      <c r="E87" s="91"/>
      <c r="F87" s="91"/>
      <c r="G87" s="91"/>
      <c r="H87" s="91"/>
      <c r="I87" s="92"/>
      <c r="J87" s="89"/>
    </row>
    <row r="88" spans="1:10" ht="12" customHeight="1" thickBot="1" x14ac:dyDescent="0.3">
      <c r="A88" s="130" t="str">
        <f>CONCATENATE([1]RM_TARTALOMJEGYZÉK!A1,". évi költségvetést érintő módosítások")</f>
        <v>2021. évi költségvetést érintő módosítások</v>
      </c>
      <c r="B88" s="131"/>
      <c r="C88" s="131"/>
      <c r="D88" s="131"/>
      <c r="E88" s="131"/>
      <c r="F88" s="131"/>
      <c r="G88" s="131"/>
      <c r="H88" s="131"/>
      <c r="I88" s="131"/>
      <c r="J88" s="89"/>
    </row>
    <row r="89" spans="1:10" ht="12" customHeight="1" thickBot="1" x14ac:dyDescent="0.3">
      <c r="A89" s="95" t="s">
        <v>10</v>
      </c>
      <c r="B89" s="96" t="s">
        <v>37</v>
      </c>
      <c r="C89" s="96" t="s">
        <v>38</v>
      </c>
      <c r="D89" s="96" t="s">
        <v>39</v>
      </c>
      <c r="E89" s="96" t="s">
        <v>40</v>
      </c>
      <c r="F89" s="96" t="s">
        <v>41</v>
      </c>
      <c r="G89" s="96" t="s">
        <v>42</v>
      </c>
      <c r="H89" s="98" t="s">
        <v>43</v>
      </c>
      <c r="I89" s="99"/>
      <c r="J89" s="89"/>
    </row>
    <row r="90" spans="1:10" ht="12" customHeight="1" x14ac:dyDescent="0.25">
      <c r="A90" s="59" t="s">
        <v>24</v>
      </c>
      <c r="B90" s="61"/>
      <c r="C90" s="61"/>
      <c r="D90" s="61"/>
      <c r="E90" s="61"/>
      <c r="F90" s="100"/>
      <c r="G90" s="132"/>
      <c r="H90" s="102">
        <f t="shared" ref="H90:H95" si="20">SUM(B90:G90)</f>
        <v>0</v>
      </c>
      <c r="I90" s="103"/>
      <c r="J90" s="89"/>
    </row>
    <row r="91" spans="1:10" ht="12" customHeight="1" x14ac:dyDescent="0.25">
      <c r="A91" s="67" t="s">
        <v>25</v>
      </c>
      <c r="B91" s="104"/>
      <c r="C91" s="104"/>
      <c r="D91" s="104"/>
      <c r="E91" s="104"/>
      <c r="F91" s="105"/>
      <c r="G91" s="133"/>
      <c r="H91" s="107">
        <f t="shared" si="20"/>
        <v>0</v>
      </c>
      <c r="I91" s="108"/>
      <c r="J91" s="89"/>
    </row>
    <row r="92" spans="1:10" ht="12" customHeight="1" x14ac:dyDescent="0.25">
      <c r="A92" s="74" t="s">
        <v>26</v>
      </c>
      <c r="B92" s="104"/>
      <c r="C92" s="104"/>
      <c r="D92" s="104"/>
      <c r="E92" s="104"/>
      <c r="F92" s="105"/>
      <c r="G92" s="133"/>
      <c r="H92" s="107">
        <f t="shared" si="20"/>
        <v>0</v>
      </c>
      <c r="I92" s="108"/>
      <c r="J92" s="89"/>
    </row>
    <row r="93" spans="1:10" ht="12" customHeight="1" x14ac:dyDescent="0.25">
      <c r="A93" s="74" t="s">
        <v>27</v>
      </c>
      <c r="B93" s="104"/>
      <c r="C93" s="104"/>
      <c r="D93" s="104"/>
      <c r="E93" s="104"/>
      <c r="F93" s="105"/>
      <c r="G93" s="133"/>
      <c r="H93" s="107">
        <f t="shared" si="20"/>
        <v>0</v>
      </c>
      <c r="I93" s="108"/>
      <c r="J93" s="89"/>
    </row>
    <row r="94" spans="1:10" ht="12" customHeight="1" x14ac:dyDescent="0.25">
      <c r="A94" s="74" t="s">
        <v>28</v>
      </c>
      <c r="B94" s="104"/>
      <c r="C94" s="104"/>
      <c r="D94" s="104"/>
      <c r="E94" s="104"/>
      <c r="F94" s="105"/>
      <c r="G94" s="133"/>
      <c r="H94" s="107">
        <f t="shared" si="20"/>
        <v>0</v>
      </c>
      <c r="I94" s="108"/>
      <c r="J94" s="89"/>
    </row>
    <row r="95" spans="1:10" ht="12" customHeight="1" thickBot="1" x14ac:dyDescent="0.3">
      <c r="A95" s="74" t="s">
        <v>29</v>
      </c>
      <c r="B95" s="109"/>
      <c r="C95" s="109"/>
      <c r="D95" s="109"/>
      <c r="E95" s="109"/>
      <c r="F95" s="110"/>
      <c r="G95" s="134"/>
      <c r="H95" s="112">
        <f t="shared" si="20"/>
        <v>0</v>
      </c>
      <c r="I95" s="113"/>
      <c r="J95" s="89"/>
    </row>
    <row r="96" spans="1:10" ht="12" customHeight="1" thickBot="1" x14ac:dyDescent="0.3">
      <c r="A96" s="114" t="s">
        <v>44</v>
      </c>
      <c r="B96" s="78">
        <f t="shared" ref="B96:I96" si="21">B90+SUM(B92:B95)</f>
        <v>0</v>
      </c>
      <c r="C96" s="78">
        <f t="shared" si="21"/>
        <v>0</v>
      </c>
      <c r="D96" s="78">
        <f t="shared" si="21"/>
        <v>0</v>
      </c>
      <c r="E96" s="78">
        <f t="shared" si="21"/>
        <v>0</v>
      </c>
      <c r="F96" s="78">
        <f t="shared" si="21"/>
        <v>0</v>
      </c>
      <c r="G96" s="115">
        <f t="shared" si="21"/>
        <v>0</v>
      </c>
      <c r="H96" s="116">
        <f t="shared" si="21"/>
        <v>0</v>
      </c>
      <c r="I96" s="117">
        <f t="shared" si="21"/>
        <v>0</v>
      </c>
      <c r="J96" s="89"/>
    </row>
    <row r="97" spans="1:10" ht="12" customHeight="1" thickBot="1" x14ac:dyDescent="0.3">
      <c r="A97" s="95" t="s">
        <v>45</v>
      </c>
      <c r="B97" s="118" t="s">
        <v>37</v>
      </c>
      <c r="C97" s="118" t="s">
        <v>38</v>
      </c>
      <c r="D97" s="118" t="s">
        <v>39</v>
      </c>
      <c r="E97" s="118" t="s">
        <v>40</v>
      </c>
      <c r="F97" s="118" t="s">
        <v>41</v>
      </c>
      <c r="G97" s="119" t="s">
        <v>42</v>
      </c>
      <c r="H97" s="120" t="s">
        <v>43</v>
      </c>
      <c r="I97" s="52"/>
      <c r="J97" s="89"/>
    </row>
    <row r="98" spans="1:10" ht="12" customHeight="1" x14ac:dyDescent="0.25">
      <c r="A98" s="80" t="s">
        <v>31</v>
      </c>
      <c r="B98" s="121"/>
      <c r="C98" s="121"/>
      <c r="D98" s="121"/>
      <c r="E98" s="121"/>
      <c r="F98" s="122"/>
      <c r="G98" s="123"/>
      <c r="H98" s="124">
        <f>SUM(B98:G98)</f>
        <v>0</v>
      </c>
      <c r="I98" s="125"/>
      <c r="J98" s="89"/>
    </row>
    <row r="99" spans="1:10" ht="12" customHeight="1" x14ac:dyDescent="0.25">
      <c r="A99" s="81" t="s">
        <v>32</v>
      </c>
      <c r="B99" s="104"/>
      <c r="C99" s="104"/>
      <c r="D99" s="104"/>
      <c r="E99" s="104"/>
      <c r="F99" s="105"/>
      <c r="G99" s="106"/>
      <c r="H99" s="107">
        <f>SUM(B99:G99)</f>
        <v>0</v>
      </c>
      <c r="I99" s="108"/>
      <c r="J99" s="89"/>
    </row>
    <row r="100" spans="1:10" ht="12" customHeight="1" x14ac:dyDescent="0.25">
      <c r="A100" s="81" t="s">
        <v>33</v>
      </c>
      <c r="B100" s="104"/>
      <c r="C100" s="104"/>
      <c r="D100" s="104"/>
      <c r="E100" s="104"/>
      <c r="F100" s="105"/>
      <c r="G100" s="106"/>
      <c r="H100" s="107">
        <f>SUM(B100:G100)</f>
        <v>0</v>
      </c>
      <c r="I100" s="108"/>
      <c r="J100" s="89"/>
    </row>
    <row r="101" spans="1:10" ht="12" customHeight="1" x14ac:dyDescent="0.25">
      <c r="A101" s="81" t="s">
        <v>34</v>
      </c>
      <c r="B101" s="104"/>
      <c r="C101" s="104"/>
      <c r="D101" s="104"/>
      <c r="E101" s="104"/>
      <c r="F101" s="105"/>
      <c r="G101" s="106"/>
      <c r="H101" s="107">
        <f>SUM(B101:G101)</f>
        <v>0</v>
      </c>
      <c r="I101" s="108"/>
      <c r="J101" s="89"/>
    </row>
    <row r="102" spans="1:10" ht="12" customHeight="1" thickBot="1" x14ac:dyDescent="0.3">
      <c r="A102" s="82"/>
      <c r="B102" s="109"/>
      <c r="C102" s="109"/>
      <c r="D102" s="109"/>
      <c r="E102" s="109"/>
      <c r="F102" s="110"/>
      <c r="G102" s="111"/>
      <c r="H102" s="112">
        <f>SUM(B102:G102)</f>
        <v>0</v>
      </c>
      <c r="I102" s="113"/>
      <c r="J102" s="89"/>
    </row>
    <row r="103" spans="1:10" ht="12" customHeight="1" thickBot="1" x14ac:dyDescent="0.3">
      <c r="A103" s="114" t="s">
        <v>44</v>
      </c>
      <c r="B103" s="78">
        <f>SUM(B98:B102)</f>
        <v>0</v>
      </c>
      <c r="C103" s="78">
        <f t="shared" ref="C103:I103" si="22">SUM(C98:C102)</f>
        <v>0</v>
      </c>
      <c r="D103" s="78">
        <f t="shared" si="22"/>
        <v>0</v>
      </c>
      <c r="E103" s="78">
        <f t="shared" si="22"/>
        <v>0</v>
      </c>
      <c r="F103" s="78">
        <f t="shared" si="22"/>
        <v>0</v>
      </c>
      <c r="G103" s="115">
        <f t="shared" si="22"/>
        <v>0</v>
      </c>
      <c r="H103" s="116">
        <f t="shared" si="22"/>
        <v>0</v>
      </c>
      <c r="I103" s="117">
        <f t="shared" si="22"/>
        <v>0</v>
      </c>
      <c r="J103" s="89"/>
    </row>
    <row r="104" spans="1:10" ht="2.25" customHeight="1" x14ac:dyDescent="0.25">
      <c r="A104" s="88"/>
      <c r="B104" s="126"/>
      <c r="C104" s="126"/>
      <c r="D104" s="126"/>
      <c r="E104" s="126"/>
      <c r="F104" s="126"/>
      <c r="G104" s="126"/>
      <c r="H104" s="126"/>
      <c r="I104" s="126"/>
      <c r="J104" s="127"/>
    </row>
    <row r="105" spans="1:10" ht="12" customHeight="1" thickBot="1" x14ac:dyDescent="0.3">
      <c r="A105" s="130" t="str">
        <f>CONCATENATE([1]RM_TARTALOMJEGYZÉK!A1,". utáni  költségvetést érintő módosítások")</f>
        <v>2021. utáni  költségvetést érintő módosítások</v>
      </c>
      <c r="B105" s="131"/>
      <c r="C105" s="131"/>
      <c r="D105" s="131"/>
      <c r="E105" s="131"/>
      <c r="F105" s="131"/>
      <c r="G105" s="131"/>
      <c r="H105" s="131"/>
      <c r="I105" s="131"/>
      <c r="J105" s="127"/>
    </row>
    <row r="106" spans="1:10" ht="12" customHeight="1" thickBot="1" x14ac:dyDescent="0.3">
      <c r="A106" s="95" t="s">
        <v>10</v>
      </c>
      <c r="B106" s="96" t="s">
        <v>37</v>
      </c>
      <c r="C106" s="96" t="s">
        <v>38</v>
      </c>
      <c r="D106" s="96" t="s">
        <v>39</v>
      </c>
      <c r="E106" s="96" t="s">
        <v>40</v>
      </c>
      <c r="F106" s="96" t="s">
        <v>41</v>
      </c>
      <c r="G106" s="96" t="s">
        <v>42</v>
      </c>
      <c r="H106" s="98" t="s">
        <v>43</v>
      </c>
      <c r="I106" s="99"/>
      <c r="J106" s="127"/>
    </row>
    <row r="107" spans="1:10" ht="12" customHeight="1" x14ac:dyDescent="0.25">
      <c r="A107" s="59" t="s">
        <v>24</v>
      </c>
      <c r="B107" s="121"/>
      <c r="C107" s="121"/>
      <c r="D107" s="121"/>
      <c r="E107" s="121"/>
      <c r="F107" s="122"/>
      <c r="G107" s="122"/>
      <c r="H107" s="124">
        <f t="shared" ref="H107:H112" si="23">SUM(B107:G107)</f>
        <v>0</v>
      </c>
      <c r="I107" s="125"/>
      <c r="J107" s="127"/>
    </row>
    <row r="108" spans="1:10" ht="12" customHeight="1" x14ac:dyDescent="0.25">
      <c r="A108" s="67" t="s">
        <v>25</v>
      </c>
      <c r="B108" s="104"/>
      <c r="C108" s="104"/>
      <c r="D108" s="104"/>
      <c r="E108" s="104"/>
      <c r="F108" s="105"/>
      <c r="G108" s="128"/>
      <c r="H108" s="107">
        <f t="shared" si="23"/>
        <v>0</v>
      </c>
      <c r="I108" s="108"/>
      <c r="J108" s="127"/>
    </row>
    <row r="109" spans="1:10" ht="12" customHeight="1" x14ac:dyDescent="0.25">
      <c r="A109" s="74" t="s">
        <v>26</v>
      </c>
      <c r="B109" s="104"/>
      <c r="C109" s="104"/>
      <c r="D109" s="104"/>
      <c r="E109" s="104"/>
      <c r="F109" s="105"/>
      <c r="G109" s="128"/>
      <c r="H109" s="107">
        <f t="shared" si="23"/>
        <v>0</v>
      </c>
      <c r="I109" s="108"/>
      <c r="J109" s="127"/>
    </row>
    <row r="110" spans="1:10" ht="12" customHeight="1" x14ac:dyDescent="0.25">
      <c r="A110" s="74" t="s">
        <v>27</v>
      </c>
      <c r="B110" s="104"/>
      <c r="C110" s="104"/>
      <c r="D110" s="104"/>
      <c r="E110" s="104"/>
      <c r="F110" s="105"/>
      <c r="G110" s="128"/>
      <c r="H110" s="107">
        <f t="shared" si="23"/>
        <v>0</v>
      </c>
      <c r="I110" s="108"/>
      <c r="J110" s="127"/>
    </row>
    <row r="111" spans="1:10" ht="12" customHeight="1" x14ac:dyDescent="0.25">
      <c r="A111" s="74" t="s">
        <v>28</v>
      </c>
      <c r="B111" s="104"/>
      <c r="C111" s="104"/>
      <c r="D111" s="104"/>
      <c r="E111" s="104"/>
      <c r="F111" s="105"/>
      <c r="G111" s="128"/>
      <c r="H111" s="107">
        <f t="shared" si="23"/>
        <v>0</v>
      </c>
      <c r="I111" s="108"/>
      <c r="J111" s="127"/>
    </row>
    <row r="112" spans="1:10" ht="12" customHeight="1" thickBot="1" x14ac:dyDescent="0.3">
      <c r="A112" s="74" t="s">
        <v>29</v>
      </c>
      <c r="B112" s="109"/>
      <c r="C112" s="109"/>
      <c r="D112" s="109"/>
      <c r="E112" s="109"/>
      <c r="F112" s="110"/>
      <c r="G112" s="129"/>
      <c r="H112" s="112">
        <f t="shared" si="23"/>
        <v>0</v>
      </c>
      <c r="I112" s="113"/>
      <c r="J112" s="127"/>
    </row>
    <row r="113" spans="1:10" ht="12" customHeight="1" thickBot="1" x14ac:dyDescent="0.3">
      <c r="A113" s="114" t="s">
        <v>44</v>
      </c>
      <c r="B113" s="78">
        <f t="shared" ref="B113:I113" si="24">B107+SUM(B109:B112)</f>
        <v>0</v>
      </c>
      <c r="C113" s="78">
        <f t="shared" si="24"/>
        <v>0</v>
      </c>
      <c r="D113" s="78">
        <f t="shared" si="24"/>
        <v>0</v>
      </c>
      <c r="E113" s="78">
        <f t="shared" si="24"/>
        <v>0</v>
      </c>
      <c r="F113" s="78">
        <f t="shared" si="24"/>
        <v>0</v>
      </c>
      <c r="G113" s="78">
        <f t="shared" si="24"/>
        <v>0</v>
      </c>
      <c r="H113" s="116">
        <f t="shared" si="24"/>
        <v>0</v>
      </c>
      <c r="I113" s="117">
        <f t="shared" si="24"/>
        <v>0</v>
      </c>
      <c r="J113" s="127"/>
    </row>
    <row r="114" spans="1:10" ht="12" customHeight="1" thickBot="1" x14ac:dyDescent="0.3">
      <c r="A114" s="95" t="s">
        <v>45</v>
      </c>
      <c r="B114" s="96" t="s">
        <v>37</v>
      </c>
      <c r="C114" s="96" t="s">
        <v>38</v>
      </c>
      <c r="D114" s="96" t="s">
        <v>39</v>
      </c>
      <c r="E114" s="96" t="s">
        <v>40</v>
      </c>
      <c r="F114" s="96" t="s">
        <v>41</v>
      </c>
      <c r="G114" s="96" t="s">
        <v>42</v>
      </c>
      <c r="H114" s="98" t="s">
        <v>43</v>
      </c>
      <c r="I114" s="99"/>
      <c r="J114" s="127"/>
    </row>
    <row r="115" spans="1:10" ht="12" customHeight="1" x14ac:dyDescent="0.25">
      <c r="A115" s="80" t="s">
        <v>31</v>
      </c>
      <c r="B115" s="121"/>
      <c r="C115" s="121"/>
      <c r="D115" s="121"/>
      <c r="E115" s="121"/>
      <c r="F115" s="122"/>
      <c r="G115" s="122"/>
      <c r="H115" s="124">
        <f>SUM(B115:G115)</f>
        <v>0</v>
      </c>
      <c r="I115" s="125"/>
      <c r="J115" s="127"/>
    </row>
    <row r="116" spans="1:10" ht="12" customHeight="1" x14ac:dyDescent="0.25">
      <c r="A116" s="81" t="s">
        <v>32</v>
      </c>
      <c r="B116" s="104"/>
      <c r="C116" s="104"/>
      <c r="D116" s="104"/>
      <c r="E116" s="104"/>
      <c r="F116" s="105"/>
      <c r="G116" s="128"/>
      <c r="H116" s="107">
        <f>SUM(B116:G116)</f>
        <v>0</v>
      </c>
      <c r="I116" s="108"/>
      <c r="J116" s="127"/>
    </row>
    <row r="117" spans="1:10" ht="12" customHeight="1" x14ac:dyDescent="0.25">
      <c r="A117" s="81" t="s">
        <v>33</v>
      </c>
      <c r="B117" s="104"/>
      <c r="C117" s="104"/>
      <c r="D117" s="104"/>
      <c r="E117" s="104"/>
      <c r="F117" s="105"/>
      <c r="G117" s="128"/>
      <c r="H117" s="107">
        <f>SUM(B117:G117)</f>
        <v>0</v>
      </c>
      <c r="I117" s="108"/>
      <c r="J117" s="127"/>
    </row>
    <row r="118" spans="1:10" ht="12" customHeight="1" x14ac:dyDescent="0.25">
      <c r="A118" s="81" t="s">
        <v>34</v>
      </c>
      <c r="B118" s="104"/>
      <c r="C118" s="104"/>
      <c r="D118" s="104"/>
      <c r="E118" s="104"/>
      <c r="F118" s="105"/>
      <c r="G118" s="128"/>
      <c r="H118" s="107">
        <f>SUM(B118:G118)</f>
        <v>0</v>
      </c>
      <c r="I118" s="108"/>
      <c r="J118" s="127"/>
    </row>
    <row r="119" spans="1:10" ht="12" customHeight="1" thickBot="1" x14ac:dyDescent="0.3">
      <c r="A119" s="82"/>
      <c r="B119" s="109"/>
      <c r="C119" s="109"/>
      <c r="D119" s="109"/>
      <c r="E119" s="109"/>
      <c r="F119" s="110"/>
      <c r="G119" s="129"/>
      <c r="H119" s="112">
        <f>SUM(B119:G119)</f>
        <v>0</v>
      </c>
      <c r="I119" s="113"/>
      <c r="J119" s="127"/>
    </row>
    <row r="120" spans="1:10" ht="12" customHeight="1" thickBot="1" x14ac:dyDescent="0.3">
      <c r="A120" s="114" t="s">
        <v>44</v>
      </c>
      <c r="B120" s="78">
        <f t="shared" ref="B120:I120" si="25">SUM(B115:B119)</f>
        <v>0</v>
      </c>
      <c r="C120" s="78">
        <f t="shared" si="25"/>
        <v>0</v>
      </c>
      <c r="D120" s="78">
        <f t="shared" si="25"/>
        <v>0</v>
      </c>
      <c r="E120" s="78">
        <f t="shared" si="25"/>
        <v>0</v>
      </c>
      <c r="F120" s="78">
        <f t="shared" si="25"/>
        <v>0</v>
      </c>
      <c r="G120" s="78">
        <f t="shared" si="25"/>
        <v>0</v>
      </c>
      <c r="H120" s="116">
        <f t="shared" si="25"/>
        <v>0</v>
      </c>
      <c r="I120" s="117">
        <f t="shared" si="25"/>
        <v>0</v>
      </c>
      <c r="J120" s="127"/>
    </row>
    <row r="121" spans="1:10" ht="12" customHeight="1" x14ac:dyDescent="0.25">
      <c r="A121" s="135"/>
      <c r="B121" s="136"/>
      <c r="C121" s="136"/>
      <c r="D121" s="136"/>
      <c r="E121" s="136"/>
      <c r="F121" s="136"/>
      <c r="G121" s="136"/>
      <c r="H121" s="136"/>
      <c r="I121" s="137"/>
      <c r="J121" s="127"/>
    </row>
    <row r="122" spans="1:10" ht="0.75" customHeight="1" x14ac:dyDescent="0.25">
      <c r="A122" s="135"/>
      <c r="B122" s="136"/>
      <c r="C122" s="136"/>
      <c r="D122" s="136"/>
      <c r="E122" s="136"/>
      <c r="F122" s="136"/>
      <c r="G122" s="136"/>
      <c r="H122" s="136"/>
      <c r="I122" s="137"/>
      <c r="J122" s="127"/>
    </row>
    <row r="124" spans="1:10" ht="12" customHeight="1" x14ac:dyDescent="0.25">
      <c r="A124" s="30" t="s">
        <v>46</v>
      </c>
      <c r="B124" s="30"/>
      <c r="C124" s="31"/>
      <c r="D124" s="31"/>
      <c r="E124" s="31"/>
      <c r="F124" s="31"/>
      <c r="G124" s="31"/>
      <c r="H124" s="31"/>
      <c r="I124" s="31"/>
      <c r="J124" s="89"/>
    </row>
    <row r="125" spans="1:10" ht="12" customHeight="1" thickBot="1" x14ac:dyDescent="0.3">
      <c r="A125" s="32"/>
      <c r="B125" s="32"/>
      <c r="C125" s="32"/>
      <c r="D125" s="32"/>
      <c r="E125" s="32"/>
      <c r="F125" s="32"/>
      <c r="G125" s="32"/>
      <c r="H125" s="33" t="s">
        <v>9</v>
      </c>
      <c r="I125" s="33"/>
      <c r="J125" s="89"/>
    </row>
    <row r="126" spans="1:10" ht="12" customHeight="1" thickBot="1" x14ac:dyDescent="0.3">
      <c r="A126" s="138" t="s">
        <v>10</v>
      </c>
      <c r="B126" s="139" t="s">
        <v>11</v>
      </c>
      <c r="C126" s="140"/>
      <c r="D126" s="140"/>
      <c r="E126" s="140"/>
      <c r="F126" s="140"/>
      <c r="G126" s="140"/>
      <c r="H126" s="140"/>
      <c r="I126" s="141"/>
      <c r="J126" s="89"/>
    </row>
    <row r="127" spans="1:10" ht="12" customHeight="1" thickBot="1" x14ac:dyDescent="0.3">
      <c r="A127" s="44"/>
      <c r="B127" s="40" t="s">
        <v>12</v>
      </c>
      <c r="C127" s="41" t="s">
        <v>13</v>
      </c>
      <c r="D127" s="142"/>
      <c r="E127" s="142"/>
      <c r="F127" s="142"/>
      <c r="G127" s="142"/>
      <c r="H127" s="142"/>
      <c r="I127" s="143"/>
      <c r="J127" s="89"/>
    </row>
    <row r="128" spans="1:10" ht="12" customHeight="1" thickBot="1" x14ac:dyDescent="0.3">
      <c r="A128" s="44"/>
      <c r="B128" s="144"/>
      <c r="C128" s="40" t="str">
        <f>CONCATENATE([1]RM_TARTALOMJEGYZÉK!A1,". előtti  forrás, kiadás")</f>
        <v>2021. előtti  forrás, kiadás</v>
      </c>
      <c r="D128" s="46" t="s">
        <v>14</v>
      </c>
      <c r="E128" s="46" t="s">
        <v>3</v>
      </c>
      <c r="F128" s="46" t="s">
        <v>4</v>
      </c>
      <c r="G128" s="46" t="s">
        <v>14</v>
      </c>
      <c r="H128" s="46" t="s">
        <v>3</v>
      </c>
      <c r="I128" s="46" t="s">
        <v>4</v>
      </c>
      <c r="J128" s="89"/>
    </row>
    <row r="129" spans="1:10" ht="12" customHeight="1" thickBot="1" x14ac:dyDescent="0.3">
      <c r="A129" s="145"/>
      <c r="B129" s="146"/>
      <c r="C129" s="146"/>
      <c r="D129" s="50" t="str">
        <f>CONCATENATE([1]RM_TARTALOMJEGYZÉK!$A$1,". évi")</f>
        <v>2021. évi</v>
      </c>
      <c r="E129" s="51"/>
      <c r="F129" s="52"/>
      <c r="G129" s="50" t="str">
        <f>CONCATENATE([1]RM_TARTALOMJEGYZÉK!$A$1,". után")</f>
        <v>2021. után</v>
      </c>
      <c r="H129" s="53"/>
      <c r="I129" s="52"/>
      <c r="J129" s="89"/>
    </row>
    <row r="130" spans="1:10" ht="12" customHeight="1" thickBot="1" x14ac:dyDescent="0.3">
      <c r="A130" s="54" t="s">
        <v>15</v>
      </c>
      <c r="B130" s="55" t="s">
        <v>16</v>
      </c>
      <c r="C130" s="56" t="s">
        <v>17</v>
      </c>
      <c r="D130" s="57" t="s">
        <v>18</v>
      </c>
      <c r="E130" s="57" t="s">
        <v>19</v>
      </c>
      <c r="F130" s="56" t="s">
        <v>20</v>
      </c>
      <c r="G130" s="56" t="s">
        <v>21</v>
      </c>
      <c r="H130" s="56" t="s">
        <v>22</v>
      </c>
      <c r="I130" s="58" t="s">
        <v>23</v>
      </c>
      <c r="J130" s="89"/>
    </row>
    <row r="131" spans="1:10" ht="12" customHeight="1" x14ac:dyDescent="0.25">
      <c r="A131" s="59" t="s">
        <v>24</v>
      </c>
      <c r="B131" s="60">
        <f t="shared" ref="B131:B136" si="26">C131+F131+I131</f>
        <v>0</v>
      </c>
      <c r="C131" s="61"/>
      <c r="D131" s="62"/>
      <c r="E131" s="63">
        <f t="shared" ref="E131:E136" si="27">H147</f>
        <v>0</v>
      </c>
      <c r="F131" s="64">
        <f t="shared" ref="F131:F136" si="28">D131+E131</f>
        <v>0</v>
      </c>
      <c r="G131" s="62"/>
      <c r="H131" s="65">
        <f t="shared" ref="H131:H136" si="29">H164</f>
        <v>0</v>
      </c>
      <c r="I131" s="66">
        <f t="shared" ref="I131:I136" si="30">G131+H131</f>
        <v>0</v>
      </c>
      <c r="J131" s="89"/>
    </row>
    <row r="132" spans="1:10" ht="12" customHeight="1" x14ac:dyDescent="0.25">
      <c r="A132" s="67" t="s">
        <v>25</v>
      </c>
      <c r="B132" s="68">
        <f t="shared" si="26"/>
        <v>0</v>
      </c>
      <c r="C132" s="69"/>
      <c r="D132" s="69"/>
      <c r="E132" s="70">
        <f>H148</f>
        <v>0</v>
      </c>
      <c r="F132" s="71">
        <f t="shared" si="28"/>
        <v>0</v>
      </c>
      <c r="G132" s="69"/>
      <c r="H132" s="72">
        <f t="shared" si="29"/>
        <v>0</v>
      </c>
      <c r="I132" s="73">
        <f t="shared" si="30"/>
        <v>0</v>
      </c>
      <c r="J132" s="89"/>
    </row>
    <row r="133" spans="1:10" ht="12" customHeight="1" x14ac:dyDescent="0.25">
      <c r="A133" s="74" t="s">
        <v>26</v>
      </c>
      <c r="B133" s="75">
        <f t="shared" si="26"/>
        <v>0</v>
      </c>
      <c r="C133" s="76"/>
      <c r="D133" s="76"/>
      <c r="E133" s="70">
        <f t="shared" si="27"/>
        <v>0</v>
      </c>
      <c r="F133" s="73">
        <f t="shared" si="28"/>
        <v>0</v>
      </c>
      <c r="G133" s="76"/>
      <c r="H133" s="72">
        <f t="shared" si="29"/>
        <v>0</v>
      </c>
      <c r="I133" s="73">
        <f t="shared" si="30"/>
        <v>0</v>
      </c>
      <c r="J133" s="89"/>
    </row>
    <row r="134" spans="1:10" ht="12" customHeight="1" x14ac:dyDescent="0.25">
      <c r="A134" s="74" t="s">
        <v>27</v>
      </c>
      <c r="B134" s="75">
        <f t="shared" si="26"/>
        <v>0</v>
      </c>
      <c r="C134" s="76"/>
      <c r="D134" s="76"/>
      <c r="E134" s="70">
        <f t="shared" si="27"/>
        <v>0</v>
      </c>
      <c r="F134" s="73">
        <f t="shared" si="28"/>
        <v>0</v>
      </c>
      <c r="G134" s="76"/>
      <c r="H134" s="72">
        <f t="shared" si="29"/>
        <v>0</v>
      </c>
      <c r="I134" s="73">
        <f t="shared" si="30"/>
        <v>0</v>
      </c>
      <c r="J134" s="89"/>
    </row>
    <row r="135" spans="1:10" ht="12" customHeight="1" x14ac:dyDescent="0.25">
      <c r="A135" s="74" t="s">
        <v>28</v>
      </c>
      <c r="B135" s="75">
        <f t="shared" si="26"/>
        <v>0</v>
      </c>
      <c r="C135" s="76"/>
      <c r="D135" s="76"/>
      <c r="E135" s="70">
        <f t="shared" si="27"/>
        <v>0</v>
      </c>
      <c r="F135" s="73">
        <f t="shared" si="28"/>
        <v>0</v>
      </c>
      <c r="G135" s="76"/>
      <c r="H135" s="72">
        <f t="shared" si="29"/>
        <v>0</v>
      </c>
      <c r="I135" s="73">
        <f t="shared" si="30"/>
        <v>0</v>
      </c>
      <c r="J135" s="89"/>
    </row>
    <row r="136" spans="1:10" ht="12" customHeight="1" thickBot="1" x14ac:dyDescent="0.3">
      <c r="A136" s="74" t="s">
        <v>29</v>
      </c>
      <c r="B136" s="75">
        <f t="shared" si="26"/>
        <v>0</v>
      </c>
      <c r="C136" s="76"/>
      <c r="D136" s="76"/>
      <c r="E136" s="70">
        <f t="shared" si="27"/>
        <v>0</v>
      </c>
      <c r="F136" s="73">
        <f t="shared" si="28"/>
        <v>0</v>
      </c>
      <c r="G136" s="76"/>
      <c r="H136" s="72">
        <f t="shared" si="29"/>
        <v>0</v>
      </c>
      <c r="I136" s="73">
        <f t="shared" si="30"/>
        <v>0</v>
      </c>
      <c r="J136" s="89"/>
    </row>
    <row r="137" spans="1:10" ht="12" customHeight="1" thickBot="1" x14ac:dyDescent="0.3">
      <c r="A137" s="77" t="s">
        <v>30</v>
      </c>
      <c r="B137" s="78">
        <f t="shared" ref="B137:I137" si="31">B131+SUM(B133:B136)</f>
        <v>0</v>
      </c>
      <c r="C137" s="78">
        <f t="shared" si="31"/>
        <v>0</v>
      </c>
      <c r="D137" s="78">
        <f t="shared" si="31"/>
        <v>0</v>
      </c>
      <c r="E137" s="78">
        <f t="shared" si="31"/>
        <v>0</v>
      </c>
      <c r="F137" s="78">
        <f t="shared" si="31"/>
        <v>0</v>
      </c>
      <c r="G137" s="78">
        <f t="shared" si="31"/>
        <v>0</v>
      </c>
      <c r="H137" s="78">
        <f t="shared" si="31"/>
        <v>0</v>
      </c>
      <c r="I137" s="79">
        <f t="shared" si="31"/>
        <v>0</v>
      </c>
      <c r="J137" s="89"/>
    </row>
    <row r="138" spans="1:10" ht="12" customHeight="1" x14ac:dyDescent="0.25">
      <c r="A138" s="80" t="s">
        <v>31</v>
      </c>
      <c r="B138" s="60">
        <f>C138+F138+I138</f>
        <v>0</v>
      </c>
      <c r="C138" s="62"/>
      <c r="D138" s="62"/>
      <c r="E138" s="63">
        <f>H155</f>
        <v>0</v>
      </c>
      <c r="F138" s="63">
        <f>D138+E138</f>
        <v>0</v>
      </c>
      <c r="G138" s="62"/>
      <c r="H138" s="63">
        <f>H172</f>
        <v>0</v>
      </c>
      <c r="I138" s="66">
        <f>G138+H138</f>
        <v>0</v>
      </c>
      <c r="J138" s="89"/>
    </row>
    <row r="139" spans="1:10" ht="12" customHeight="1" x14ac:dyDescent="0.25">
      <c r="A139" s="81" t="s">
        <v>32</v>
      </c>
      <c r="B139" s="68">
        <f>C139+F139+I139</f>
        <v>0</v>
      </c>
      <c r="C139" s="76"/>
      <c r="D139" s="76"/>
      <c r="E139" s="72">
        <f>H156</f>
        <v>0</v>
      </c>
      <c r="F139" s="72">
        <f>D139+E139</f>
        <v>0</v>
      </c>
      <c r="G139" s="76"/>
      <c r="H139" s="72">
        <f>H173</f>
        <v>0</v>
      </c>
      <c r="I139" s="73">
        <f>G139+H139</f>
        <v>0</v>
      </c>
      <c r="J139" s="89"/>
    </row>
    <row r="140" spans="1:10" ht="12" customHeight="1" x14ac:dyDescent="0.25">
      <c r="A140" s="81" t="s">
        <v>33</v>
      </c>
      <c r="B140" s="75">
        <f>C140+F140+I140</f>
        <v>0</v>
      </c>
      <c r="C140" s="76"/>
      <c r="D140" s="76"/>
      <c r="E140" s="72">
        <f>H157</f>
        <v>0</v>
      </c>
      <c r="F140" s="72">
        <f>D140+E140</f>
        <v>0</v>
      </c>
      <c r="G140" s="76"/>
      <c r="H140" s="72">
        <f>H174</f>
        <v>0</v>
      </c>
      <c r="I140" s="73">
        <f>G140+H140</f>
        <v>0</v>
      </c>
      <c r="J140" s="89"/>
    </row>
    <row r="141" spans="1:10" ht="12" customHeight="1" x14ac:dyDescent="0.25">
      <c r="A141" s="81" t="s">
        <v>34</v>
      </c>
      <c r="B141" s="75">
        <f>C141+F141+I141</f>
        <v>0</v>
      </c>
      <c r="C141" s="76"/>
      <c r="D141" s="76"/>
      <c r="E141" s="72">
        <f>H158</f>
        <v>0</v>
      </c>
      <c r="F141" s="72">
        <f>D141+E141</f>
        <v>0</v>
      </c>
      <c r="G141" s="76"/>
      <c r="H141" s="72">
        <f>H175</f>
        <v>0</v>
      </c>
      <c r="I141" s="73">
        <f>G141+H141</f>
        <v>0</v>
      </c>
      <c r="J141" s="89"/>
    </row>
    <row r="142" spans="1:10" ht="12" customHeight="1" thickBot="1" x14ac:dyDescent="0.3">
      <c r="A142" s="82"/>
      <c r="B142" s="83">
        <f>C142+F142+I142</f>
        <v>0</v>
      </c>
      <c r="C142" s="84"/>
      <c r="D142" s="84"/>
      <c r="E142" s="72">
        <f>H159</f>
        <v>0</v>
      </c>
      <c r="F142" s="85">
        <f>D142+E142</f>
        <v>0</v>
      </c>
      <c r="G142" s="84"/>
      <c r="H142" s="72">
        <f>H176</f>
        <v>0</v>
      </c>
      <c r="I142" s="86">
        <f>G142+H142</f>
        <v>0</v>
      </c>
      <c r="J142" s="89"/>
    </row>
    <row r="143" spans="1:10" ht="12" customHeight="1" thickBot="1" x14ac:dyDescent="0.3">
      <c r="A143" s="87" t="s">
        <v>35</v>
      </c>
      <c r="B143" s="78">
        <f t="shared" ref="B143:I143" si="32">SUM(B138:B142)</f>
        <v>0</v>
      </c>
      <c r="C143" s="78">
        <f t="shared" si="32"/>
        <v>0</v>
      </c>
      <c r="D143" s="78">
        <f t="shared" si="32"/>
        <v>0</v>
      </c>
      <c r="E143" s="78">
        <f t="shared" si="32"/>
        <v>0</v>
      </c>
      <c r="F143" s="78">
        <f t="shared" si="32"/>
        <v>0</v>
      </c>
      <c r="G143" s="78">
        <f t="shared" si="32"/>
        <v>0</v>
      </c>
      <c r="H143" s="78">
        <f t="shared" si="32"/>
        <v>0</v>
      </c>
      <c r="I143" s="79">
        <f t="shared" si="32"/>
        <v>0</v>
      </c>
      <c r="J143" s="89"/>
    </row>
    <row r="144" spans="1:10" ht="2.25" customHeight="1" x14ac:dyDescent="0.25">
      <c r="A144" s="90"/>
      <c r="B144" s="91"/>
      <c r="C144" s="91"/>
      <c r="D144" s="91"/>
      <c r="E144" s="91"/>
      <c r="F144" s="91"/>
      <c r="G144" s="91"/>
      <c r="H144" s="91"/>
      <c r="I144" s="92"/>
      <c r="J144" s="89"/>
    </row>
    <row r="145" spans="1:10" ht="12" customHeight="1" thickBot="1" x14ac:dyDescent="0.3">
      <c r="A145" s="147" t="str">
        <f>CONCATENATE([1]RM_TARTALOMJEGYZÉK!A1,". évi költségvetést érintő módosítások")</f>
        <v>2021. évi költségvetést érintő módosítások</v>
      </c>
      <c r="B145" s="147"/>
      <c r="C145" s="147"/>
      <c r="D145" s="147"/>
      <c r="E145" s="147"/>
      <c r="F145" s="147"/>
      <c r="G145" s="147"/>
      <c r="H145" s="147"/>
      <c r="I145" s="147"/>
      <c r="J145" s="89"/>
    </row>
    <row r="146" spans="1:10" ht="12" customHeight="1" thickBot="1" x14ac:dyDescent="0.3">
      <c r="A146" s="95" t="s">
        <v>10</v>
      </c>
      <c r="B146" s="96" t="s">
        <v>37</v>
      </c>
      <c r="C146" s="96" t="s">
        <v>38</v>
      </c>
      <c r="D146" s="96" t="s">
        <v>39</v>
      </c>
      <c r="E146" s="96" t="s">
        <v>40</v>
      </c>
      <c r="F146" s="96" t="s">
        <v>41</v>
      </c>
      <c r="G146" s="97" t="s">
        <v>42</v>
      </c>
      <c r="H146" s="148" t="s">
        <v>43</v>
      </c>
      <c r="I146" s="149"/>
      <c r="J146" s="89"/>
    </row>
    <row r="147" spans="1:10" ht="12" customHeight="1" x14ac:dyDescent="0.25">
      <c r="A147" s="59" t="s">
        <v>24</v>
      </c>
      <c r="B147" s="61"/>
      <c r="C147" s="61"/>
      <c r="D147" s="61"/>
      <c r="E147" s="61"/>
      <c r="F147" s="100"/>
      <c r="G147" s="101"/>
      <c r="H147" s="150">
        <f t="shared" ref="H147:H152" si="33">SUM(B147:G147)</f>
        <v>0</v>
      </c>
      <c r="I147" s="151"/>
      <c r="J147" s="89"/>
    </row>
    <row r="148" spans="1:10" ht="12" customHeight="1" x14ac:dyDescent="0.25">
      <c r="A148" s="67" t="s">
        <v>25</v>
      </c>
      <c r="B148" s="104"/>
      <c r="C148" s="104"/>
      <c r="D148" s="104"/>
      <c r="E148" s="104"/>
      <c r="F148" s="105"/>
      <c r="G148" s="106"/>
      <c r="H148" s="152">
        <f t="shared" si="33"/>
        <v>0</v>
      </c>
      <c r="I148" s="153"/>
      <c r="J148" s="89"/>
    </row>
    <row r="149" spans="1:10" ht="12" customHeight="1" x14ac:dyDescent="0.25">
      <c r="A149" s="74" t="s">
        <v>26</v>
      </c>
      <c r="B149" s="104"/>
      <c r="C149" s="104"/>
      <c r="D149" s="104"/>
      <c r="E149" s="104"/>
      <c r="F149" s="105"/>
      <c r="G149" s="106"/>
      <c r="H149" s="152">
        <f t="shared" si="33"/>
        <v>0</v>
      </c>
      <c r="I149" s="153"/>
      <c r="J149" s="89"/>
    </row>
    <row r="150" spans="1:10" ht="12" customHeight="1" x14ac:dyDescent="0.25">
      <c r="A150" s="74" t="s">
        <v>27</v>
      </c>
      <c r="B150" s="104"/>
      <c r="C150" s="104"/>
      <c r="D150" s="104"/>
      <c r="E150" s="104"/>
      <c r="F150" s="105"/>
      <c r="G150" s="106"/>
      <c r="H150" s="152">
        <f t="shared" si="33"/>
        <v>0</v>
      </c>
      <c r="I150" s="153"/>
      <c r="J150" s="89"/>
    </row>
    <row r="151" spans="1:10" ht="12" customHeight="1" x14ac:dyDescent="0.25">
      <c r="A151" s="74" t="s">
        <v>28</v>
      </c>
      <c r="B151" s="104"/>
      <c r="C151" s="104"/>
      <c r="D151" s="104"/>
      <c r="E151" s="104"/>
      <c r="F151" s="105"/>
      <c r="G151" s="106"/>
      <c r="H151" s="152">
        <f t="shared" si="33"/>
        <v>0</v>
      </c>
      <c r="I151" s="153"/>
      <c r="J151" s="89"/>
    </row>
    <row r="152" spans="1:10" ht="12" customHeight="1" thickBot="1" x14ac:dyDescent="0.3">
      <c r="A152" s="74" t="s">
        <v>29</v>
      </c>
      <c r="B152" s="109"/>
      <c r="C152" s="109"/>
      <c r="D152" s="109"/>
      <c r="E152" s="109"/>
      <c r="F152" s="110"/>
      <c r="G152" s="111"/>
      <c r="H152" s="154">
        <f t="shared" si="33"/>
        <v>0</v>
      </c>
      <c r="I152" s="155"/>
      <c r="J152" s="89"/>
    </row>
    <row r="153" spans="1:10" ht="12" customHeight="1" thickBot="1" x14ac:dyDescent="0.3">
      <c r="A153" s="114" t="s">
        <v>44</v>
      </c>
      <c r="B153" s="78">
        <f t="shared" ref="B153:H153" si="34">B147+SUM(B149:B152)</f>
        <v>0</v>
      </c>
      <c r="C153" s="78">
        <f t="shared" si="34"/>
        <v>0</v>
      </c>
      <c r="D153" s="78">
        <f t="shared" si="34"/>
        <v>0</v>
      </c>
      <c r="E153" s="78">
        <f t="shared" si="34"/>
        <v>0</v>
      </c>
      <c r="F153" s="78">
        <f t="shared" si="34"/>
        <v>0</v>
      </c>
      <c r="G153" s="115">
        <f t="shared" si="34"/>
        <v>0</v>
      </c>
      <c r="H153" s="156">
        <f t="shared" si="34"/>
        <v>0</v>
      </c>
      <c r="I153" s="157"/>
      <c r="J153" s="89"/>
    </row>
    <row r="154" spans="1:10" ht="12" customHeight="1" thickBot="1" x14ac:dyDescent="0.3">
      <c r="A154" s="95" t="s">
        <v>45</v>
      </c>
      <c r="B154" s="118" t="s">
        <v>37</v>
      </c>
      <c r="C154" s="118" t="s">
        <v>38</v>
      </c>
      <c r="D154" s="118" t="s">
        <v>39</v>
      </c>
      <c r="E154" s="118" t="s">
        <v>40</v>
      </c>
      <c r="F154" s="118" t="s">
        <v>41</v>
      </c>
      <c r="G154" s="119" t="s">
        <v>42</v>
      </c>
      <c r="H154" s="148" t="s">
        <v>43</v>
      </c>
      <c r="I154" s="149"/>
      <c r="J154" s="89"/>
    </row>
    <row r="155" spans="1:10" ht="12" customHeight="1" x14ac:dyDescent="0.25">
      <c r="A155" s="80" t="s">
        <v>31</v>
      </c>
      <c r="B155" s="121"/>
      <c r="C155" s="121"/>
      <c r="D155" s="121"/>
      <c r="E155" s="121"/>
      <c r="F155" s="122"/>
      <c r="G155" s="123"/>
      <c r="H155" s="150">
        <f>SUM(B155:G155)</f>
        <v>0</v>
      </c>
      <c r="I155" s="151"/>
      <c r="J155" s="89"/>
    </row>
    <row r="156" spans="1:10" ht="12" customHeight="1" x14ac:dyDescent="0.25">
      <c r="A156" s="81" t="s">
        <v>32</v>
      </c>
      <c r="B156" s="104"/>
      <c r="C156" s="104"/>
      <c r="D156" s="104"/>
      <c r="E156" s="104"/>
      <c r="F156" s="105"/>
      <c r="G156" s="106"/>
      <c r="H156" s="152">
        <f>SUM(B156:G156)</f>
        <v>0</v>
      </c>
      <c r="I156" s="153"/>
      <c r="J156" s="89"/>
    </row>
    <row r="157" spans="1:10" ht="12" customHeight="1" x14ac:dyDescent="0.25">
      <c r="A157" s="81" t="s">
        <v>33</v>
      </c>
      <c r="B157" s="104"/>
      <c r="C157" s="104"/>
      <c r="D157" s="104"/>
      <c r="E157" s="104"/>
      <c r="F157" s="105"/>
      <c r="G157" s="106"/>
      <c r="H157" s="152">
        <f>SUM(B157:G157)</f>
        <v>0</v>
      </c>
      <c r="I157" s="153"/>
      <c r="J157" s="89"/>
    </row>
    <row r="158" spans="1:10" ht="12" customHeight="1" x14ac:dyDescent="0.25">
      <c r="A158" s="81" t="s">
        <v>34</v>
      </c>
      <c r="B158" s="104"/>
      <c r="C158" s="104"/>
      <c r="D158" s="104"/>
      <c r="E158" s="104"/>
      <c r="F158" s="105"/>
      <c r="G158" s="106"/>
      <c r="H158" s="152">
        <f>SUM(B158:G158)</f>
        <v>0</v>
      </c>
      <c r="I158" s="153"/>
      <c r="J158" s="89"/>
    </row>
    <row r="159" spans="1:10" ht="12" customHeight="1" thickBot="1" x14ac:dyDescent="0.3">
      <c r="A159" s="82"/>
      <c r="B159" s="109"/>
      <c r="C159" s="109"/>
      <c r="D159" s="109"/>
      <c r="E159" s="109"/>
      <c r="F159" s="110"/>
      <c r="G159" s="111"/>
      <c r="H159" s="154">
        <f>SUM(B159:G159)</f>
        <v>0</v>
      </c>
      <c r="I159" s="155"/>
      <c r="J159" s="89"/>
    </row>
    <row r="160" spans="1:10" ht="12" customHeight="1" thickBot="1" x14ac:dyDescent="0.3">
      <c r="A160" s="114" t="s">
        <v>44</v>
      </c>
      <c r="B160" s="78">
        <f>SUM(B155:B159)</f>
        <v>0</v>
      </c>
      <c r="C160" s="78">
        <f t="shared" ref="C160:H160" si="35">SUM(C155:C159)</f>
        <v>0</v>
      </c>
      <c r="D160" s="78">
        <f t="shared" si="35"/>
        <v>0</v>
      </c>
      <c r="E160" s="78">
        <f t="shared" si="35"/>
        <v>0</v>
      </c>
      <c r="F160" s="78">
        <f t="shared" si="35"/>
        <v>0</v>
      </c>
      <c r="G160" s="115">
        <f t="shared" si="35"/>
        <v>0</v>
      </c>
      <c r="H160" s="156">
        <f t="shared" si="35"/>
        <v>0</v>
      </c>
      <c r="I160" s="158"/>
      <c r="J160" s="89"/>
    </row>
    <row r="161" spans="1:10" ht="2.25" customHeight="1" x14ac:dyDescent="0.25">
      <c r="A161" s="88"/>
      <c r="B161" s="88"/>
      <c r="C161" s="88"/>
      <c r="D161" s="88"/>
      <c r="E161" s="88"/>
      <c r="F161" s="88"/>
      <c r="G161" s="88"/>
      <c r="H161" s="88"/>
      <c r="I161" s="88"/>
      <c r="J161" s="127"/>
    </row>
    <row r="162" spans="1:10" ht="12" customHeight="1" thickBot="1" x14ac:dyDescent="0.3">
      <c r="A162" s="147" t="str">
        <f>CONCATENATE([1]RM_TARTALOMJEGYZÉK!A1,". utáni  költségvetést érintő módosítások")</f>
        <v>2021. utáni  költségvetést érintő módosítások</v>
      </c>
      <c r="B162" s="147"/>
      <c r="C162" s="147"/>
      <c r="D162" s="147"/>
      <c r="E162" s="147"/>
      <c r="F162" s="147"/>
      <c r="G162" s="147"/>
      <c r="H162" s="147"/>
      <c r="I162" s="147"/>
      <c r="J162" s="127"/>
    </row>
    <row r="163" spans="1:10" ht="12" customHeight="1" thickBot="1" x14ac:dyDescent="0.3">
      <c r="A163" s="95" t="s">
        <v>10</v>
      </c>
      <c r="B163" s="96" t="s">
        <v>37</v>
      </c>
      <c r="C163" s="96" t="s">
        <v>38</v>
      </c>
      <c r="D163" s="96" t="s">
        <v>39</v>
      </c>
      <c r="E163" s="96" t="s">
        <v>40</v>
      </c>
      <c r="F163" s="96" t="s">
        <v>41</v>
      </c>
      <c r="G163" s="96" t="s">
        <v>42</v>
      </c>
      <c r="H163" s="120" t="s">
        <v>43</v>
      </c>
      <c r="I163" s="159"/>
      <c r="J163" s="127"/>
    </row>
    <row r="164" spans="1:10" ht="12" customHeight="1" x14ac:dyDescent="0.25">
      <c r="A164" s="59" t="s">
        <v>24</v>
      </c>
      <c r="B164" s="121"/>
      <c r="C164" s="121"/>
      <c r="D164" s="121"/>
      <c r="E164" s="121"/>
      <c r="F164" s="122"/>
      <c r="G164" s="122"/>
      <c r="H164" s="160">
        <f t="shared" ref="H164:H169" si="36">SUM(B164:G164)</f>
        <v>0</v>
      </c>
      <c r="I164" s="161"/>
      <c r="J164" s="127"/>
    </row>
    <row r="165" spans="1:10" ht="12" customHeight="1" x14ac:dyDescent="0.25">
      <c r="A165" s="67" t="s">
        <v>25</v>
      </c>
      <c r="B165" s="104"/>
      <c r="C165" s="104"/>
      <c r="D165" s="104"/>
      <c r="E165" s="104"/>
      <c r="F165" s="105"/>
      <c r="G165" s="128"/>
      <c r="H165" s="162">
        <f t="shared" si="36"/>
        <v>0</v>
      </c>
      <c r="I165" s="163"/>
      <c r="J165" s="127"/>
    </row>
    <row r="166" spans="1:10" ht="12" customHeight="1" x14ac:dyDescent="0.25">
      <c r="A166" s="74" t="s">
        <v>26</v>
      </c>
      <c r="B166" s="104"/>
      <c r="C166" s="104"/>
      <c r="D166" s="104"/>
      <c r="E166" s="104"/>
      <c r="F166" s="105"/>
      <c r="G166" s="128"/>
      <c r="H166" s="162">
        <f t="shared" si="36"/>
        <v>0</v>
      </c>
      <c r="I166" s="163"/>
      <c r="J166" s="127"/>
    </row>
    <row r="167" spans="1:10" ht="12" customHeight="1" x14ac:dyDescent="0.25">
      <c r="A167" s="74" t="s">
        <v>27</v>
      </c>
      <c r="B167" s="104"/>
      <c r="C167" s="104"/>
      <c r="D167" s="104"/>
      <c r="E167" s="104"/>
      <c r="F167" s="105"/>
      <c r="G167" s="128"/>
      <c r="H167" s="162">
        <f t="shared" si="36"/>
        <v>0</v>
      </c>
      <c r="I167" s="163"/>
      <c r="J167" s="127"/>
    </row>
    <row r="168" spans="1:10" ht="12" customHeight="1" x14ac:dyDescent="0.25">
      <c r="A168" s="74" t="s">
        <v>28</v>
      </c>
      <c r="B168" s="104"/>
      <c r="C168" s="104"/>
      <c r="D168" s="104"/>
      <c r="E168" s="104"/>
      <c r="F168" s="105"/>
      <c r="G168" s="128"/>
      <c r="H168" s="162">
        <f t="shared" si="36"/>
        <v>0</v>
      </c>
      <c r="I168" s="163"/>
      <c r="J168" s="127"/>
    </row>
    <row r="169" spans="1:10" ht="12" customHeight="1" thickBot="1" x14ac:dyDescent="0.3">
      <c r="A169" s="74" t="s">
        <v>29</v>
      </c>
      <c r="B169" s="109"/>
      <c r="C169" s="109"/>
      <c r="D169" s="109"/>
      <c r="E169" s="109"/>
      <c r="F169" s="110"/>
      <c r="G169" s="129"/>
      <c r="H169" s="164">
        <f t="shared" si="36"/>
        <v>0</v>
      </c>
      <c r="I169" s="165"/>
      <c r="J169" s="127"/>
    </row>
    <row r="170" spans="1:10" ht="12" customHeight="1" thickBot="1" x14ac:dyDescent="0.3">
      <c r="A170" s="114" t="s">
        <v>44</v>
      </c>
      <c r="B170" s="78">
        <f t="shared" ref="B170:H170" si="37">B164+SUM(B166:B169)</f>
        <v>0</v>
      </c>
      <c r="C170" s="78">
        <f t="shared" si="37"/>
        <v>0</v>
      </c>
      <c r="D170" s="78">
        <f t="shared" si="37"/>
        <v>0</v>
      </c>
      <c r="E170" s="78">
        <f t="shared" si="37"/>
        <v>0</v>
      </c>
      <c r="F170" s="78">
        <f t="shared" si="37"/>
        <v>0</v>
      </c>
      <c r="G170" s="78">
        <f t="shared" si="37"/>
        <v>0</v>
      </c>
      <c r="H170" s="166">
        <f t="shared" si="37"/>
        <v>0</v>
      </c>
      <c r="I170" s="167"/>
      <c r="J170" s="127"/>
    </row>
    <row r="171" spans="1:10" ht="12" customHeight="1" thickBot="1" x14ac:dyDescent="0.3">
      <c r="A171" s="95" t="s">
        <v>45</v>
      </c>
      <c r="B171" s="96" t="s">
        <v>37</v>
      </c>
      <c r="C171" s="96" t="s">
        <v>38</v>
      </c>
      <c r="D171" s="96" t="s">
        <v>39</v>
      </c>
      <c r="E171" s="96" t="s">
        <v>40</v>
      </c>
      <c r="F171" s="96" t="s">
        <v>41</v>
      </c>
      <c r="G171" s="96" t="s">
        <v>42</v>
      </c>
      <c r="H171" s="120" t="s">
        <v>43</v>
      </c>
      <c r="I171" s="159"/>
      <c r="J171" s="127"/>
    </row>
    <row r="172" spans="1:10" ht="12" customHeight="1" x14ac:dyDescent="0.25">
      <c r="A172" s="80" t="s">
        <v>31</v>
      </c>
      <c r="B172" s="121"/>
      <c r="C172" s="121"/>
      <c r="D172" s="121"/>
      <c r="E172" s="121"/>
      <c r="F172" s="122"/>
      <c r="G172" s="122"/>
      <c r="H172" s="160">
        <f>SUM(B172:G172)</f>
        <v>0</v>
      </c>
      <c r="I172" s="161"/>
      <c r="J172" s="127"/>
    </row>
    <row r="173" spans="1:10" ht="12" customHeight="1" x14ac:dyDescent="0.25">
      <c r="A173" s="81" t="s">
        <v>32</v>
      </c>
      <c r="B173" s="104"/>
      <c r="C173" s="104"/>
      <c r="D173" s="104"/>
      <c r="E173" s="104"/>
      <c r="F173" s="105"/>
      <c r="G173" s="128"/>
      <c r="H173" s="162">
        <f>SUM(B173:G173)</f>
        <v>0</v>
      </c>
      <c r="I173" s="163"/>
      <c r="J173" s="127"/>
    </row>
    <row r="174" spans="1:10" ht="12" customHeight="1" x14ac:dyDescent="0.25">
      <c r="A174" s="81" t="s">
        <v>33</v>
      </c>
      <c r="B174" s="104"/>
      <c r="C174" s="104"/>
      <c r="D174" s="104"/>
      <c r="E174" s="104"/>
      <c r="F174" s="105"/>
      <c r="G174" s="128"/>
      <c r="H174" s="162">
        <f>SUM(B174:G174)</f>
        <v>0</v>
      </c>
      <c r="I174" s="163"/>
      <c r="J174" s="127"/>
    </row>
    <row r="175" spans="1:10" ht="12" customHeight="1" x14ac:dyDescent="0.25">
      <c r="A175" s="81" t="s">
        <v>34</v>
      </c>
      <c r="B175" s="104"/>
      <c r="C175" s="104"/>
      <c r="D175" s="104"/>
      <c r="E175" s="104"/>
      <c r="F175" s="105"/>
      <c r="G175" s="128"/>
      <c r="H175" s="162">
        <f>SUM(B175:G175)</f>
        <v>0</v>
      </c>
      <c r="I175" s="163"/>
      <c r="J175" s="127"/>
    </row>
    <row r="176" spans="1:10" ht="12" customHeight="1" thickBot="1" x14ac:dyDescent="0.3">
      <c r="A176" s="82"/>
      <c r="B176" s="109"/>
      <c r="C176" s="109"/>
      <c r="D176" s="109"/>
      <c r="E176" s="109"/>
      <c r="F176" s="110"/>
      <c r="G176" s="129"/>
      <c r="H176" s="164">
        <f>SUM(B176:G176)</f>
        <v>0</v>
      </c>
      <c r="I176" s="165"/>
      <c r="J176" s="127"/>
    </row>
    <row r="177" spans="1:10" ht="12" customHeight="1" thickBot="1" x14ac:dyDescent="0.3">
      <c r="A177" s="114" t="s">
        <v>44</v>
      </c>
      <c r="B177" s="78">
        <f t="shared" ref="B177:H177" si="38">SUM(B172:B176)</f>
        <v>0</v>
      </c>
      <c r="C177" s="78">
        <f t="shared" si="38"/>
        <v>0</v>
      </c>
      <c r="D177" s="78">
        <f t="shared" si="38"/>
        <v>0</v>
      </c>
      <c r="E177" s="78">
        <f t="shared" si="38"/>
        <v>0</v>
      </c>
      <c r="F177" s="78">
        <f t="shared" si="38"/>
        <v>0</v>
      </c>
      <c r="G177" s="78">
        <f t="shared" si="38"/>
        <v>0</v>
      </c>
      <c r="H177" s="166">
        <f t="shared" si="38"/>
        <v>0</v>
      </c>
      <c r="I177" s="167"/>
      <c r="J177" s="127"/>
    </row>
    <row r="178" spans="1:10" ht="23.25" customHeight="1" x14ac:dyDescent="0.25"/>
    <row r="179" spans="1:10" ht="12" customHeight="1" x14ac:dyDescent="0.25">
      <c r="A179" s="30" t="s">
        <v>46</v>
      </c>
      <c r="B179" s="30"/>
      <c r="C179" s="31"/>
      <c r="D179" s="31"/>
      <c r="E179" s="31"/>
      <c r="F179" s="31"/>
      <c r="G179" s="31"/>
      <c r="H179" s="31"/>
      <c r="I179" s="31"/>
      <c r="J179" s="89"/>
    </row>
    <row r="180" spans="1:10" ht="12" customHeight="1" thickBot="1" x14ac:dyDescent="0.3">
      <c r="A180" s="32"/>
      <c r="B180" s="32"/>
      <c r="C180" s="32"/>
      <c r="D180" s="32"/>
      <c r="E180" s="32"/>
      <c r="F180" s="32"/>
      <c r="G180" s="32"/>
      <c r="H180" s="33" t="s">
        <v>9</v>
      </c>
      <c r="I180" s="33"/>
      <c r="J180" s="89"/>
    </row>
    <row r="181" spans="1:10" ht="12" customHeight="1" thickBot="1" x14ac:dyDescent="0.3">
      <c r="A181" s="34" t="s">
        <v>10</v>
      </c>
      <c r="B181" s="35" t="s">
        <v>11</v>
      </c>
      <c r="C181" s="36"/>
      <c r="D181" s="36"/>
      <c r="E181" s="36"/>
      <c r="F181" s="37"/>
      <c r="G181" s="37"/>
      <c r="H181" s="37"/>
      <c r="I181" s="38"/>
      <c r="J181" s="89"/>
    </row>
    <row r="182" spans="1:10" ht="12" customHeight="1" thickBot="1" x14ac:dyDescent="0.3">
      <c r="A182" s="39"/>
      <c r="B182" s="40" t="s">
        <v>12</v>
      </c>
      <c r="C182" s="41" t="s">
        <v>13</v>
      </c>
      <c r="D182" s="169"/>
      <c r="E182" s="169"/>
      <c r="F182" s="169"/>
      <c r="G182" s="169"/>
      <c r="H182" s="169"/>
      <c r="I182" s="170"/>
      <c r="J182" s="89"/>
    </row>
    <row r="183" spans="1:10" ht="12" customHeight="1" thickBot="1" x14ac:dyDescent="0.3">
      <c r="A183" s="39"/>
      <c r="B183" s="44"/>
      <c r="C183" s="40" t="str">
        <f>CONCATENATE([1]RM_TARTALOMJEGYZÉK!A1,". előtti  forrás, kiadás")</f>
        <v>2021. előtti  forrás, kiadás</v>
      </c>
      <c r="D183" s="46" t="s">
        <v>14</v>
      </c>
      <c r="E183" s="46" t="s">
        <v>3</v>
      </c>
      <c r="F183" s="46" t="s">
        <v>4</v>
      </c>
      <c r="G183" s="46" t="s">
        <v>14</v>
      </c>
      <c r="H183" s="46" t="s">
        <v>3</v>
      </c>
      <c r="I183" s="46" t="s">
        <v>4</v>
      </c>
      <c r="J183" s="89"/>
    </row>
    <row r="184" spans="1:10" ht="12" customHeight="1" thickBot="1" x14ac:dyDescent="0.3">
      <c r="A184" s="47"/>
      <c r="B184" s="48"/>
      <c r="C184" s="49"/>
      <c r="D184" s="50" t="str">
        <f>CONCATENATE([1]RM_TARTALOMJEGYZÉK!$A$1,". évi")</f>
        <v>2021. évi</v>
      </c>
      <c r="E184" s="51"/>
      <c r="F184" s="52"/>
      <c r="G184" s="50" t="str">
        <f>CONCATENATE([1]RM_TARTALOMJEGYZÉK!$A$1,". után")</f>
        <v>2021. után</v>
      </c>
      <c r="H184" s="53"/>
      <c r="I184" s="52"/>
      <c r="J184" s="89"/>
    </row>
    <row r="185" spans="1:10" ht="12" customHeight="1" thickBot="1" x14ac:dyDescent="0.3">
      <c r="A185" s="54" t="s">
        <v>15</v>
      </c>
      <c r="B185" s="55" t="s">
        <v>16</v>
      </c>
      <c r="C185" s="56" t="s">
        <v>17</v>
      </c>
      <c r="D185" s="57" t="s">
        <v>18</v>
      </c>
      <c r="E185" s="57" t="s">
        <v>19</v>
      </c>
      <c r="F185" s="56" t="s">
        <v>20</v>
      </c>
      <c r="G185" s="56" t="s">
        <v>21</v>
      </c>
      <c r="H185" s="56" t="s">
        <v>22</v>
      </c>
      <c r="I185" s="58" t="s">
        <v>23</v>
      </c>
      <c r="J185" s="89"/>
    </row>
    <row r="186" spans="1:10" ht="12" customHeight="1" x14ac:dyDescent="0.25">
      <c r="A186" s="59" t="s">
        <v>24</v>
      </c>
      <c r="B186" s="60">
        <f t="shared" ref="B186:B191" si="39">C186+F186+I186</f>
        <v>0</v>
      </c>
      <c r="C186" s="61"/>
      <c r="D186" s="62"/>
      <c r="E186" s="63">
        <f t="shared" ref="E186:E191" si="40">H202</f>
        <v>0</v>
      </c>
      <c r="F186" s="64">
        <f t="shared" ref="F186:F191" si="41">D186+E186</f>
        <v>0</v>
      </c>
      <c r="G186" s="62"/>
      <c r="H186" s="65">
        <f t="shared" ref="H186:H191" si="42">H219</f>
        <v>0</v>
      </c>
      <c r="I186" s="66">
        <f t="shared" ref="I186:I191" si="43">G186+H186</f>
        <v>0</v>
      </c>
      <c r="J186" s="89"/>
    </row>
    <row r="187" spans="1:10" ht="12" customHeight="1" x14ac:dyDescent="0.25">
      <c r="A187" s="67" t="s">
        <v>25</v>
      </c>
      <c r="B187" s="68">
        <f t="shared" si="39"/>
        <v>0</v>
      </c>
      <c r="C187" s="69"/>
      <c r="D187" s="69"/>
      <c r="E187" s="70">
        <f t="shared" si="40"/>
        <v>0</v>
      </c>
      <c r="F187" s="71">
        <f t="shared" si="41"/>
        <v>0</v>
      </c>
      <c r="G187" s="69"/>
      <c r="H187" s="72">
        <f t="shared" si="42"/>
        <v>0</v>
      </c>
      <c r="I187" s="73">
        <f t="shared" si="43"/>
        <v>0</v>
      </c>
      <c r="J187" s="89"/>
    </row>
    <row r="188" spans="1:10" ht="12" customHeight="1" x14ac:dyDescent="0.25">
      <c r="A188" s="74" t="s">
        <v>26</v>
      </c>
      <c r="B188" s="75">
        <f t="shared" si="39"/>
        <v>0</v>
      </c>
      <c r="C188" s="76"/>
      <c r="D188" s="76"/>
      <c r="E188" s="70">
        <f t="shared" si="40"/>
        <v>0</v>
      </c>
      <c r="F188" s="73">
        <f t="shared" si="41"/>
        <v>0</v>
      </c>
      <c r="G188" s="76"/>
      <c r="H188" s="72">
        <f t="shared" si="42"/>
        <v>0</v>
      </c>
      <c r="I188" s="73">
        <f t="shared" si="43"/>
        <v>0</v>
      </c>
      <c r="J188" s="89"/>
    </row>
    <row r="189" spans="1:10" ht="12" customHeight="1" x14ac:dyDescent="0.25">
      <c r="A189" s="74" t="s">
        <v>27</v>
      </c>
      <c r="B189" s="75">
        <f t="shared" si="39"/>
        <v>0</v>
      </c>
      <c r="C189" s="76"/>
      <c r="D189" s="76"/>
      <c r="E189" s="70">
        <f t="shared" si="40"/>
        <v>0</v>
      </c>
      <c r="F189" s="73">
        <f t="shared" si="41"/>
        <v>0</v>
      </c>
      <c r="G189" s="76"/>
      <c r="H189" s="72">
        <f t="shared" si="42"/>
        <v>0</v>
      </c>
      <c r="I189" s="73">
        <f t="shared" si="43"/>
        <v>0</v>
      </c>
      <c r="J189" s="89"/>
    </row>
    <row r="190" spans="1:10" ht="12" customHeight="1" x14ac:dyDescent="0.25">
      <c r="A190" s="74" t="s">
        <v>28</v>
      </c>
      <c r="B190" s="75">
        <f t="shared" si="39"/>
        <v>0</v>
      </c>
      <c r="C190" s="76"/>
      <c r="D190" s="76"/>
      <c r="E190" s="70">
        <f t="shared" si="40"/>
        <v>0</v>
      </c>
      <c r="F190" s="73">
        <f t="shared" si="41"/>
        <v>0</v>
      </c>
      <c r="G190" s="76"/>
      <c r="H190" s="72">
        <f t="shared" si="42"/>
        <v>0</v>
      </c>
      <c r="I190" s="73">
        <f t="shared" si="43"/>
        <v>0</v>
      </c>
      <c r="J190" s="89"/>
    </row>
    <row r="191" spans="1:10" ht="12" customHeight="1" thickBot="1" x14ac:dyDescent="0.3">
      <c r="A191" s="74" t="s">
        <v>29</v>
      </c>
      <c r="B191" s="75">
        <f t="shared" si="39"/>
        <v>0</v>
      </c>
      <c r="C191" s="76"/>
      <c r="D191" s="76"/>
      <c r="E191" s="70">
        <f t="shared" si="40"/>
        <v>0</v>
      </c>
      <c r="F191" s="73">
        <f t="shared" si="41"/>
        <v>0</v>
      </c>
      <c r="G191" s="76"/>
      <c r="H191" s="72">
        <f t="shared" si="42"/>
        <v>0</v>
      </c>
      <c r="I191" s="73">
        <f t="shared" si="43"/>
        <v>0</v>
      </c>
      <c r="J191" s="89"/>
    </row>
    <row r="192" spans="1:10" ht="12" customHeight="1" thickBot="1" x14ac:dyDescent="0.3">
      <c r="A192" s="77" t="s">
        <v>30</v>
      </c>
      <c r="B192" s="78">
        <f t="shared" ref="B192:I192" si="44">B186+SUM(B188:B191)</f>
        <v>0</v>
      </c>
      <c r="C192" s="78">
        <f t="shared" si="44"/>
        <v>0</v>
      </c>
      <c r="D192" s="78">
        <f t="shared" si="44"/>
        <v>0</v>
      </c>
      <c r="E192" s="78">
        <f t="shared" si="44"/>
        <v>0</v>
      </c>
      <c r="F192" s="78">
        <f t="shared" si="44"/>
        <v>0</v>
      </c>
      <c r="G192" s="78">
        <f t="shared" si="44"/>
        <v>0</v>
      </c>
      <c r="H192" s="78">
        <f t="shared" si="44"/>
        <v>0</v>
      </c>
      <c r="I192" s="79">
        <f t="shared" si="44"/>
        <v>0</v>
      </c>
      <c r="J192" s="89"/>
    </row>
    <row r="193" spans="1:10" ht="12" customHeight="1" x14ac:dyDescent="0.25">
      <c r="A193" s="80" t="s">
        <v>31</v>
      </c>
      <c r="B193" s="60">
        <f>C193+F193+I193</f>
        <v>0</v>
      </c>
      <c r="C193" s="62"/>
      <c r="D193" s="62"/>
      <c r="E193" s="63">
        <f>H210</f>
        <v>0</v>
      </c>
      <c r="F193" s="63">
        <f>D193+E193</f>
        <v>0</v>
      </c>
      <c r="G193" s="62"/>
      <c r="H193" s="63">
        <f>H227</f>
        <v>0</v>
      </c>
      <c r="I193" s="66">
        <f>G193+H193</f>
        <v>0</v>
      </c>
      <c r="J193" s="89"/>
    </row>
    <row r="194" spans="1:10" ht="12" customHeight="1" x14ac:dyDescent="0.25">
      <c r="A194" s="81" t="s">
        <v>32</v>
      </c>
      <c r="B194" s="68">
        <f>C194+F194+I194</f>
        <v>0</v>
      </c>
      <c r="C194" s="76"/>
      <c r="D194" s="76"/>
      <c r="E194" s="72">
        <f>H211</f>
        <v>0</v>
      </c>
      <c r="F194" s="72">
        <f>D194+E194</f>
        <v>0</v>
      </c>
      <c r="G194" s="76"/>
      <c r="H194" s="72">
        <f>H228</f>
        <v>0</v>
      </c>
      <c r="I194" s="73">
        <f>G194+H194</f>
        <v>0</v>
      </c>
      <c r="J194" s="89"/>
    </row>
    <row r="195" spans="1:10" ht="12" customHeight="1" x14ac:dyDescent="0.25">
      <c r="A195" s="81" t="s">
        <v>33</v>
      </c>
      <c r="B195" s="75">
        <f>C195+F195+I195</f>
        <v>0</v>
      </c>
      <c r="C195" s="76"/>
      <c r="D195" s="76"/>
      <c r="E195" s="72">
        <f>H212</f>
        <v>0</v>
      </c>
      <c r="F195" s="72">
        <f>D195+E195</f>
        <v>0</v>
      </c>
      <c r="G195" s="76"/>
      <c r="H195" s="72">
        <f>H229</f>
        <v>0</v>
      </c>
      <c r="I195" s="73">
        <f>G195+H195</f>
        <v>0</v>
      </c>
      <c r="J195" s="89"/>
    </row>
    <row r="196" spans="1:10" ht="12" customHeight="1" x14ac:dyDescent="0.25">
      <c r="A196" s="81" t="s">
        <v>34</v>
      </c>
      <c r="B196" s="75">
        <f>C196+F196+I196</f>
        <v>0</v>
      </c>
      <c r="C196" s="76"/>
      <c r="D196" s="76"/>
      <c r="E196" s="72">
        <f>H213</f>
        <v>0</v>
      </c>
      <c r="F196" s="72">
        <f>D196+E196</f>
        <v>0</v>
      </c>
      <c r="G196" s="76"/>
      <c r="H196" s="72">
        <f>H230</f>
        <v>0</v>
      </c>
      <c r="I196" s="73">
        <f>G196+H196</f>
        <v>0</v>
      </c>
      <c r="J196" s="89"/>
    </row>
    <row r="197" spans="1:10" ht="12" customHeight="1" thickBot="1" x14ac:dyDescent="0.3">
      <c r="A197" s="82"/>
      <c r="B197" s="83">
        <f>C197+F197+I197</f>
        <v>0</v>
      </c>
      <c r="C197" s="84"/>
      <c r="D197" s="84"/>
      <c r="E197" s="72">
        <f>H214</f>
        <v>0</v>
      </c>
      <c r="F197" s="85">
        <f>D197+E197</f>
        <v>0</v>
      </c>
      <c r="G197" s="84"/>
      <c r="H197" s="72">
        <f>H231</f>
        <v>0</v>
      </c>
      <c r="I197" s="86">
        <f>G197+H197</f>
        <v>0</v>
      </c>
      <c r="J197" s="89"/>
    </row>
    <row r="198" spans="1:10" ht="12" customHeight="1" thickBot="1" x14ac:dyDescent="0.3">
      <c r="A198" s="87" t="s">
        <v>35</v>
      </c>
      <c r="B198" s="78">
        <f t="shared" ref="B198:I198" si="45">SUM(B193:B197)</f>
        <v>0</v>
      </c>
      <c r="C198" s="78">
        <f t="shared" si="45"/>
        <v>0</v>
      </c>
      <c r="D198" s="78">
        <f t="shared" si="45"/>
        <v>0</v>
      </c>
      <c r="E198" s="78">
        <f t="shared" si="45"/>
        <v>0</v>
      </c>
      <c r="F198" s="78">
        <f t="shared" si="45"/>
        <v>0</v>
      </c>
      <c r="G198" s="78">
        <f t="shared" si="45"/>
        <v>0</v>
      </c>
      <c r="H198" s="78">
        <f t="shared" si="45"/>
        <v>0</v>
      </c>
      <c r="I198" s="79">
        <f t="shared" si="45"/>
        <v>0</v>
      </c>
      <c r="J198" s="89"/>
    </row>
    <row r="199" spans="1:10" ht="2.25" customHeight="1" x14ac:dyDescent="0.25">
      <c r="A199" s="90"/>
      <c r="B199" s="91"/>
      <c r="C199" s="91"/>
      <c r="D199" s="91"/>
      <c r="E199" s="91"/>
      <c r="F199" s="91"/>
      <c r="G199" s="91"/>
      <c r="H199" s="91"/>
      <c r="I199" s="92"/>
      <c r="J199" s="89"/>
    </row>
    <row r="200" spans="1:10" ht="12" customHeight="1" thickBot="1" x14ac:dyDescent="0.3">
      <c r="A200" s="130" t="str">
        <f>CONCATENATE([1]RM_TARTALOMJEGYZÉK!A1,". évi költségvetést érintő módosítások")</f>
        <v>2021. évi költségvetést érintő módosítások</v>
      </c>
      <c r="B200" s="131"/>
      <c r="C200" s="131"/>
      <c r="D200" s="131"/>
      <c r="E200" s="131"/>
      <c r="F200" s="131"/>
      <c r="G200" s="131"/>
      <c r="H200" s="131"/>
      <c r="I200" s="131"/>
      <c r="J200" s="89"/>
    </row>
    <row r="201" spans="1:10" ht="12" customHeight="1" thickBot="1" x14ac:dyDescent="0.3">
      <c r="A201" s="171" t="s">
        <v>10</v>
      </c>
      <c r="B201" s="97" t="s">
        <v>37</v>
      </c>
      <c r="C201" s="97" t="s">
        <v>38</v>
      </c>
      <c r="D201" s="97" t="s">
        <v>39</v>
      </c>
      <c r="E201" s="97" t="s">
        <v>40</v>
      </c>
      <c r="F201" s="97" t="s">
        <v>41</v>
      </c>
      <c r="G201" s="97" t="s">
        <v>42</v>
      </c>
      <c r="H201" s="172" t="s">
        <v>43</v>
      </c>
      <c r="I201" s="173"/>
      <c r="J201" s="89"/>
    </row>
    <row r="202" spans="1:10" ht="12" customHeight="1" x14ac:dyDescent="0.25">
      <c r="A202" s="174" t="s">
        <v>24</v>
      </c>
      <c r="B202" s="175"/>
      <c r="C202" s="175"/>
      <c r="D202" s="175"/>
      <c r="E202" s="175"/>
      <c r="F202" s="176"/>
      <c r="G202" s="101"/>
      <c r="H202" s="177">
        <f t="shared" ref="H202:H207" si="46">SUM(B202:G202)</f>
        <v>0</v>
      </c>
      <c r="I202" s="178"/>
      <c r="J202" s="89"/>
    </row>
    <row r="203" spans="1:10" ht="12" customHeight="1" x14ac:dyDescent="0.25">
      <c r="A203" s="179" t="s">
        <v>25</v>
      </c>
      <c r="B203" s="180"/>
      <c r="C203" s="180"/>
      <c r="D203" s="180"/>
      <c r="E203" s="180"/>
      <c r="F203" s="181"/>
      <c r="G203" s="106"/>
      <c r="H203" s="182">
        <f t="shared" si="46"/>
        <v>0</v>
      </c>
      <c r="I203" s="183"/>
      <c r="J203" s="89"/>
    </row>
    <row r="204" spans="1:10" ht="12" customHeight="1" x14ac:dyDescent="0.25">
      <c r="A204" s="184" t="s">
        <v>26</v>
      </c>
      <c r="B204" s="180"/>
      <c r="C204" s="180"/>
      <c r="D204" s="180"/>
      <c r="E204" s="180"/>
      <c r="F204" s="181"/>
      <c r="G204" s="106"/>
      <c r="H204" s="182">
        <f t="shared" si="46"/>
        <v>0</v>
      </c>
      <c r="I204" s="183"/>
      <c r="J204" s="89"/>
    </row>
    <row r="205" spans="1:10" ht="12" customHeight="1" x14ac:dyDescent="0.25">
      <c r="A205" s="184" t="s">
        <v>27</v>
      </c>
      <c r="B205" s="180"/>
      <c r="C205" s="180"/>
      <c r="D205" s="180"/>
      <c r="E205" s="180"/>
      <c r="F205" s="181"/>
      <c r="G205" s="106"/>
      <c r="H205" s="182">
        <f t="shared" si="46"/>
        <v>0</v>
      </c>
      <c r="I205" s="183"/>
      <c r="J205" s="89"/>
    </row>
    <row r="206" spans="1:10" ht="12" customHeight="1" x14ac:dyDescent="0.25">
      <c r="A206" s="184" t="s">
        <v>28</v>
      </c>
      <c r="B206" s="180"/>
      <c r="C206" s="180"/>
      <c r="D206" s="180"/>
      <c r="E206" s="180"/>
      <c r="F206" s="181"/>
      <c r="G206" s="106"/>
      <c r="H206" s="182">
        <f t="shared" si="46"/>
        <v>0</v>
      </c>
      <c r="I206" s="183"/>
      <c r="J206" s="89"/>
    </row>
    <row r="207" spans="1:10" ht="12" customHeight="1" thickBot="1" x14ac:dyDescent="0.3">
      <c r="A207" s="184" t="s">
        <v>29</v>
      </c>
      <c r="B207" s="185"/>
      <c r="C207" s="185"/>
      <c r="D207" s="185"/>
      <c r="E207" s="185"/>
      <c r="F207" s="186"/>
      <c r="G207" s="111"/>
      <c r="H207" s="187">
        <f t="shared" si="46"/>
        <v>0</v>
      </c>
      <c r="I207" s="188"/>
      <c r="J207" s="89"/>
    </row>
    <row r="208" spans="1:10" ht="12" customHeight="1" thickBot="1" x14ac:dyDescent="0.3">
      <c r="A208" s="189" t="s">
        <v>44</v>
      </c>
      <c r="B208" s="190">
        <f t="shared" ref="B208:I208" si="47">B202+SUM(B204:B207)</f>
        <v>0</v>
      </c>
      <c r="C208" s="190">
        <f t="shared" si="47"/>
        <v>0</v>
      </c>
      <c r="D208" s="190">
        <f t="shared" si="47"/>
        <v>0</v>
      </c>
      <c r="E208" s="190">
        <f t="shared" si="47"/>
        <v>0</v>
      </c>
      <c r="F208" s="190">
        <f t="shared" si="47"/>
        <v>0</v>
      </c>
      <c r="G208" s="115">
        <f t="shared" si="47"/>
        <v>0</v>
      </c>
      <c r="H208" s="191">
        <f t="shared" si="47"/>
        <v>0</v>
      </c>
      <c r="I208" s="192">
        <f t="shared" si="47"/>
        <v>0</v>
      </c>
      <c r="J208" s="89"/>
    </row>
    <row r="209" spans="1:10" ht="12" customHeight="1" thickBot="1" x14ac:dyDescent="0.3">
      <c r="A209" s="171" t="s">
        <v>45</v>
      </c>
      <c r="B209" s="119" t="s">
        <v>37</v>
      </c>
      <c r="C209" s="119" t="s">
        <v>38</v>
      </c>
      <c r="D209" s="119" t="s">
        <v>39</v>
      </c>
      <c r="E209" s="119" t="s">
        <v>40</v>
      </c>
      <c r="F209" s="119" t="s">
        <v>41</v>
      </c>
      <c r="G209" s="119" t="s">
        <v>42</v>
      </c>
      <c r="H209" s="148" t="s">
        <v>43</v>
      </c>
      <c r="I209" s="193"/>
      <c r="J209" s="89"/>
    </row>
    <row r="210" spans="1:10" ht="12" customHeight="1" x14ac:dyDescent="0.25">
      <c r="A210" s="194" t="s">
        <v>31</v>
      </c>
      <c r="B210" s="195"/>
      <c r="C210" s="195"/>
      <c r="D210" s="195"/>
      <c r="E210" s="195"/>
      <c r="F210" s="196"/>
      <c r="G210" s="197"/>
      <c r="H210" s="198">
        <f>SUM(B210:G210)</f>
        <v>0</v>
      </c>
      <c r="I210" s="199"/>
      <c r="J210" s="89"/>
    </row>
    <row r="211" spans="1:10" ht="12" customHeight="1" x14ac:dyDescent="0.25">
      <c r="A211" s="200" t="s">
        <v>32</v>
      </c>
      <c r="B211" s="180"/>
      <c r="C211" s="180"/>
      <c r="D211" s="180"/>
      <c r="E211" s="180"/>
      <c r="F211" s="181"/>
      <c r="G211" s="201"/>
      <c r="H211" s="182">
        <f>SUM(B211:G211)</f>
        <v>0</v>
      </c>
      <c r="I211" s="183"/>
      <c r="J211" s="89"/>
    </row>
    <row r="212" spans="1:10" ht="12" customHeight="1" x14ac:dyDescent="0.25">
      <c r="A212" s="200" t="s">
        <v>33</v>
      </c>
      <c r="B212" s="180"/>
      <c r="C212" s="180"/>
      <c r="D212" s="180"/>
      <c r="E212" s="180"/>
      <c r="F212" s="181"/>
      <c r="G212" s="201"/>
      <c r="H212" s="182">
        <f>SUM(B212:G212)</f>
        <v>0</v>
      </c>
      <c r="I212" s="183"/>
      <c r="J212" s="89"/>
    </row>
    <row r="213" spans="1:10" ht="12" customHeight="1" x14ac:dyDescent="0.25">
      <c r="A213" s="200" t="s">
        <v>34</v>
      </c>
      <c r="B213" s="180"/>
      <c r="C213" s="180"/>
      <c r="D213" s="180"/>
      <c r="E213" s="180"/>
      <c r="F213" s="181"/>
      <c r="G213" s="201"/>
      <c r="H213" s="182">
        <f>SUM(B213:G213)</f>
        <v>0</v>
      </c>
      <c r="I213" s="183"/>
      <c r="J213" s="89"/>
    </row>
    <row r="214" spans="1:10" ht="12" customHeight="1" thickBot="1" x14ac:dyDescent="0.3">
      <c r="A214" s="202"/>
      <c r="B214" s="185"/>
      <c r="C214" s="185"/>
      <c r="D214" s="185"/>
      <c r="E214" s="185"/>
      <c r="F214" s="186"/>
      <c r="G214" s="203"/>
      <c r="H214" s="187">
        <f>SUM(B214:G214)</f>
        <v>0</v>
      </c>
      <c r="I214" s="188"/>
      <c r="J214" s="89"/>
    </row>
    <row r="215" spans="1:10" ht="12" customHeight="1" thickBot="1" x14ac:dyDescent="0.3">
      <c r="A215" s="189" t="s">
        <v>44</v>
      </c>
      <c r="B215" s="190">
        <f>SUM(B210:B214)</f>
        <v>0</v>
      </c>
      <c r="C215" s="190">
        <f t="shared" ref="C215:I215" si="48">SUM(C210:C214)</f>
        <v>0</v>
      </c>
      <c r="D215" s="190">
        <f t="shared" si="48"/>
        <v>0</v>
      </c>
      <c r="E215" s="190">
        <f t="shared" si="48"/>
        <v>0</v>
      </c>
      <c r="F215" s="190">
        <f t="shared" si="48"/>
        <v>0</v>
      </c>
      <c r="G215" s="115">
        <f t="shared" si="48"/>
        <v>0</v>
      </c>
      <c r="H215" s="191">
        <f t="shared" si="48"/>
        <v>0</v>
      </c>
      <c r="I215" s="192">
        <f t="shared" si="48"/>
        <v>0</v>
      </c>
      <c r="J215" s="89"/>
    </row>
    <row r="216" spans="1:10" ht="2.25" customHeight="1" x14ac:dyDescent="0.25">
      <c r="A216" s="88"/>
      <c r="B216" s="126"/>
      <c r="C216" s="126"/>
      <c r="D216" s="126"/>
      <c r="E216" s="126"/>
      <c r="F216" s="126"/>
      <c r="G216" s="126"/>
      <c r="H216" s="126"/>
      <c r="I216" s="126"/>
      <c r="J216" s="127"/>
    </row>
    <row r="217" spans="1:10" ht="12" customHeight="1" thickBot="1" x14ac:dyDescent="0.3">
      <c r="A217" s="204" t="str">
        <f>CONCATENATE([1]RM_TARTALOMJEGYZÉK!A1,". utáni  költségvetést érintő módosítások")</f>
        <v>2021. utáni  költségvetést érintő módosítások</v>
      </c>
      <c r="B217" s="205"/>
      <c r="C217" s="205"/>
      <c r="D217" s="205"/>
      <c r="E217" s="205"/>
      <c r="F217" s="205"/>
      <c r="G217" s="205"/>
      <c r="H217" s="205"/>
      <c r="I217" s="205"/>
      <c r="J217" s="127"/>
    </row>
    <row r="218" spans="1:10" ht="12" customHeight="1" thickBot="1" x14ac:dyDescent="0.3">
      <c r="A218" s="171" t="s">
        <v>10</v>
      </c>
      <c r="B218" s="97" t="s">
        <v>37</v>
      </c>
      <c r="C218" s="97" t="s">
        <v>38</v>
      </c>
      <c r="D218" s="97" t="s">
        <v>39</v>
      </c>
      <c r="E218" s="97" t="s">
        <v>40</v>
      </c>
      <c r="F218" s="97" t="s">
        <v>41</v>
      </c>
      <c r="G218" s="97" t="s">
        <v>42</v>
      </c>
      <c r="H218" s="172" t="s">
        <v>43</v>
      </c>
      <c r="I218" s="173"/>
      <c r="J218" s="127"/>
    </row>
    <row r="219" spans="1:10" ht="12" customHeight="1" x14ac:dyDescent="0.25">
      <c r="A219" s="174" t="s">
        <v>24</v>
      </c>
      <c r="B219" s="195"/>
      <c r="C219" s="195"/>
      <c r="D219" s="195"/>
      <c r="E219" s="195"/>
      <c r="F219" s="196"/>
      <c r="G219" s="196"/>
      <c r="H219" s="198">
        <f t="shared" ref="H219:H224" si="49">SUM(B219:G219)</f>
        <v>0</v>
      </c>
      <c r="I219" s="199"/>
      <c r="J219" s="127"/>
    </row>
    <row r="220" spans="1:10" ht="12" customHeight="1" x14ac:dyDescent="0.25">
      <c r="A220" s="179" t="s">
        <v>25</v>
      </c>
      <c r="B220" s="180"/>
      <c r="C220" s="180"/>
      <c r="D220" s="180"/>
      <c r="E220" s="180"/>
      <c r="F220" s="181"/>
      <c r="G220" s="206"/>
      <c r="H220" s="182">
        <f t="shared" si="49"/>
        <v>0</v>
      </c>
      <c r="I220" s="183"/>
      <c r="J220" s="127"/>
    </row>
    <row r="221" spans="1:10" ht="12" customHeight="1" x14ac:dyDescent="0.25">
      <c r="A221" s="184" t="s">
        <v>26</v>
      </c>
      <c r="B221" s="180"/>
      <c r="C221" s="180"/>
      <c r="D221" s="180"/>
      <c r="E221" s="180"/>
      <c r="F221" s="181"/>
      <c r="G221" s="206"/>
      <c r="H221" s="182">
        <f t="shared" si="49"/>
        <v>0</v>
      </c>
      <c r="I221" s="183"/>
      <c r="J221" s="127"/>
    </row>
    <row r="222" spans="1:10" ht="12" customHeight="1" x14ac:dyDescent="0.25">
      <c r="A222" s="184" t="s">
        <v>27</v>
      </c>
      <c r="B222" s="180"/>
      <c r="C222" s="180"/>
      <c r="D222" s="180"/>
      <c r="E222" s="180"/>
      <c r="F222" s="181"/>
      <c r="G222" s="206"/>
      <c r="H222" s="182">
        <f t="shared" si="49"/>
        <v>0</v>
      </c>
      <c r="I222" s="183"/>
      <c r="J222" s="127"/>
    </row>
    <row r="223" spans="1:10" ht="12" customHeight="1" x14ac:dyDescent="0.25">
      <c r="A223" s="184" t="s">
        <v>28</v>
      </c>
      <c r="B223" s="180"/>
      <c r="C223" s="180"/>
      <c r="D223" s="180"/>
      <c r="E223" s="180"/>
      <c r="F223" s="181"/>
      <c r="G223" s="206"/>
      <c r="H223" s="182">
        <f t="shared" si="49"/>
        <v>0</v>
      </c>
      <c r="I223" s="183"/>
      <c r="J223" s="127"/>
    </row>
    <row r="224" spans="1:10" ht="12" customHeight="1" thickBot="1" x14ac:dyDescent="0.3">
      <c r="A224" s="184" t="s">
        <v>29</v>
      </c>
      <c r="B224" s="185"/>
      <c r="C224" s="185"/>
      <c r="D224" s="185"/>
      <c r="E224" s="185"/>
      <c r="F224" s="186"/>
      <c r="G224" s="207"/>
      <c r="H224" s="187">
        <f t="shared" si="49"/>
        <v>0</v>
      </c>
      <c r="I224" s="188"/>
      <c r="J224" s="127"/>
    </row>
    <row r="225" spans="1:10" ht="12" customHeight="1" thickBot="1" x14ac:dyDescent="0.3">
      <c r="A225" s="189" t="s">
        <v>44</v>
      </c>
      <c r="B225" s="190">
        <f t="shared" ref="B225:I225" si="50">B219+SUM(B221:B224)</f>
        <v>0</v>
      </c>
      <c r="C225" s="190">
        <f t="shared" si="50"/>
        <v>0</v>
      </c>
      <c r="D225" s="190">
        <f t="shared" si="50"/>
        <v>0</v>
      </c>
      <c r="E225" s="190">
        <f t="shared" si="50"/>
        <v>0</v>
      </c>
      <c r="F225" s="190">
        <f t="shared" si="50"/>
        <v>0</v>
      </c>
      <c r="G225" s="190">
        <f t="shared" si="50"/>
        <v>0</v>
      </c>
      <c r="H225" s="191">
        <f t="shared" si="50"/>
        <v>0</v>
      </c>
      <c r="I225" s="192">
        <f t="shared" si="50"/>
        <v>0</v>
      </c>
      <c r="J225" s="127"/>
    </row>
    <row r="226" spans="1:10" ht="12" customHeight="1" thickBot="1" x14ac:dyDescent="0.3">
      <c r="A226" s="171" t="s">
        <v>45</v>
      </c>
      <c r="B226" s="97" t="s">
        <v>37</v>
      </c>
      <c r="C226" s="97" t="s">
        <v>38</v>
      </c>
      <c r="D226" s="97" t="s">
        <v>39</v>
      </c>
      <c r="E226" s="97" t="s">
        <v>40</v>
      </c>
      <c r="F226" s="97" t="s">
        <v>41</v>
      </c>
      <c r="G226" s="97" t="s">
        <v>42</v>
      </c>
      <c r="H226" s="172" t="s">
        <v>43</v>
      </c>
      <c r="I226" s="173"/>
      <c r="J226" s="127"/>
    </row>
    <row r="227" spans="1:10" ht="12" customHeight="1" x14ac:dyDescent="0.25">
      <c r="A227" s="194" t="s">
        <v>31</v>
      </c>
      <c r="B227" s="195"/>
      <c r="C227" s="195"/>
      <c r="D227" s="195"/>
      <c r="E227" s="195"/>
      <c r="F227" s="196"/>
      <c r="G227" s="196"/>
      <c r="H227" s="198">
        <f>SUM(B227:G227)</f>
        <v>0</v>
      </c>
      <c r="I227" s="199"/>
      <c r="J227" s="127"/>
    </row>
    <row r="228" spans="1:10" ht="12" customHeight="1" x14ac:dyDescent="0.25">
      <c r="A228" s="200" t="s">
        <v>32</v>
      </c>
      <c r="B228" s="180"/>
      <c r="C228" s="180"/>
      <c r="D228" s="180"/>
      <c r="E228" s="180"/>
      <c r="F228" s="181"/>
      <c r="G228" s="206"/>
      <c r="H228" s="182">
        <f>SUM(B228:G228)</f>
        <v>0</v>
      </c>
      <c r="I228" s="183"/>
      <c r="J228" s="127"/>
    </row>
    <row r="229" spans="1:10" ht="12" customHeight="1" x14ac:dyDescent="0.25">
      <c r="A229" s="200" t="s">
        <v>33</v>
      </c>
      <c r="B229" s="180"/>
      <c r="C229" s="180"/>
      <c r="D229" s="180"/>
      <c r="E229" s="180"/>
      <c r="F229" s="181"/>
      <c r="G229" s="206"/>
      <c r="H229" s="182">
        <f>SUM(B229:G229)</f>
        <v>0</v>
      </c>
      <c r="I229" s="183"/>
      <c r="J229" s="127"/>
    </row>
    <row r="230" spans="1:10" ht="12" customHeight="1" x14ac:dyDescent="0.25">
      <c r="A230" s="200" t="s">
        <v>34</v>
      </c>
      <c r="B230" s="180"/>
      <c r="C230" s="180"/>
      <c r="D230" s="180"/>
      <c r="E230" s="180"/>
      <c r="F230" s="181"/>
      <c r="G230" s="206"/>
      <c r="H230" s="182">
        <f>SUM(B230:G230)</f>
        <v>0</v>
      </c>
      <c r="I230" s="183"/>
      <c r="J230" s="127"/>
    </row>
    <row r="231" spans="1:10" ht="12" customHeight="1" thickBot="1" x14ac:dyDescent="0.3">
      <c r="A231" s="202"/>
      <c r="B231" s="185"/>
      <c r="C231" s="185"/>
      <c r="D231" s="185"/>
      <c r="E231" s="185"/>
      <c r="F231" s="186"/>
      <c r="G231" s="207"/>
      <c r="H231" s="187">
        <f>SUM(B231:G231)</f>
        <v>0</v>
      </c>
      <c r="I231" s="188"/>
      <c r="J231" s="127"/>
    </row>
    <row r="232" spans="1:10" ht="12" customHeight="1" thickBot="1" x14ac:dyDescent="0.3">
      <c r="A232" s="189" t="s">
        <v>44</v>
      </c>
      <c r="B232" s="190">
        <f t="shared" ref="B232:I232" si="51">SUM(B227:B231)</f>
        <v>0</v>
      </c>
      <c r="C232" s="190">
        <f t="shared" si="51"/>
        <v>0</v>
      </c>
      <c r="D232" s="190">
        <f t="shared" si="51"/>
        <v>0</v>
      </c>
      <c r="E232" s="190">
        <f t="shared" si="51"/>
        <v>0</v>
      </c>
      <c r="F232" s="190">
        <f t="shared" si="51"/>
        <v>0</v>
      </c>
      <c r="G232" s="190">
        <f t="shared" si="51"/>
        <v>0</v>
      </c>
      <c r="H232" s="191">
        <f t="shared" si="51"/>
        <v>0</v>
      </c>
      <c r="I232" s="192">
        <f t="shared" si="51"/>
        <v>0</v>
      </c>
      <c r="J232" s="127"/>
    </row>
    <row r="233" spans="1:10" ht="10.5" customHeight="1" x14ac:dyDescent="0.25">
      <c r="A233" s="135"/>
      <c r="B233" s="136"/>
      <c r="C233" s="136"/>
      <c r="D233" s="136"/>
      <c r="E233" s="136"/>
      <c r="F233" s="136"/>
      <c r="G233" s="136"/>
      <c r="H233" s="136"/>
      <c r="I233" s="137"/>
      <c r="J233" s="127"/>
    </row>
    <row r="234" spans="1:10" ht="12" hidden="1" customHeight="1" x14ac:dyDescent="0.25">
      <c r="A234" s="135"/>
      <c r="B234" s="136"/>
      <c r="C234" s="136"/>
      <c r="D234" s="136"/>
      <c r="E234" s="136"/>
      <c r="F234" s="136"/>
      <c r="G234" s="136"/>
      <c r="H234" s="136"/>
      <c r="I234" s="137"/>
      <c r="J234" s="127"/>
    </row>
    <row r="235" spans="1:10" ht="12" customHeight="1" x14ac:dyDescent="0.25">
      <c r="A235"/>
      <c r="B235"/>
      <c r="C235"/>
      <c r="D235"/>
      <c r="E235"/>
      <c r="F235"/>
      <c r="G235"/>
      <c r="H235"/>
      <c r="I235"/>
      <c r="J235"/>
    </row>
    <row r="236" spans="1:10" ht="12" customHeight="1" x14ac:dyDescent="0.25">
      <c r="A236" s="30" t="s">
        <v>46</v>
      </c>
      <c r="B236" s="30"/>
      <c r="C236" s="31"/>
      <c r="D236" s="31"/>
      <c r="E236" s="31"/>
      <c r="F236" s="31"/>
      <c r="G236" s="31"/>
      <c r="H236" s="31"/>
      <c r="I236" s="31"/>
      <c r="J236" s="89"/>
    </row>
    <row r="237" spans="1:10" ht="12" customHeight="1" thickBot="1" x14ac:dyDescent="0.3">
      <c r="A237" s="32"/>
      <c r="B237" s="32"/>
      <c r="C237" s="32"/>
      <c r="D237" s="32"/>
      <c r="E237" s="32"/>
      <c r="F237" s="32"/>
      <c r="G237" s="32"/>
      <c r="H237" s="33" t="s">
        <v>9</v>
      </c>
      <c r="I237" s="33"/>
      <c r="J237" s="89"/>
    </row>
    <row r="238" spans="1:10" ht="12" customHeight="1" thickBot="1" x14ac:dyDescent="0.3">
      <c r="A238" s="34" t="s">
        <v>10</v>
      </c>
      <c r="B238" s="35" t="s">
        <v>11</v>
      </c>
      <c r="C238" s="36"/>
      <c r="D238" s="36"/>
      <c r="E238" s="36"/>
      <c r="F238" s="37"/>
      <c r="G238" s="37"/>
      <c r="H238" s="37"/>
      <c r="I238" s="38"/>
      <c r="J238" s="89"/>
    </row>
    <row r="239" spans="1:10" ht="12" customHeight="1" thickBot="1" x14ac:dyDescent="0.3">
      <c r="A239" s="39"/>
      <c r="B239" s="40" t="s">
        <v>12</v>
      </c>
      <c r="C239" s="41" t="s">
        <v>13</v>
      </c>
      <c r="D239" s="169"/>
      <c r="E239" s="169"/>
      <c r="F239" s="169"/>
      <c r="G239" s="169"/>
      <c r="H239" s="169"/>
      <c r="I239" s="170"/>
      <c r="J239" s="89"/>
    </row>
    <row r="240" spans="1:10" ht="12" customHeight="1" thickBot="1" x14ac:dyDescent="0.3">
      <c r="A240" s="39"/>
      <c r="B240" s="44"/>
      <c r="C240" s="40" t="str">
        <f>CONCATENATE([1]RM_TARTALOMJEGYZÉK!A1,". előtti  forrás, kiadás")</f>
        <v>2021. előtti  forrás, kiadás</v>
      </c>
      <c r="D240" s="46" t="s">
        <v>14</v>
      </c>
      <c r="E240" s="46" t="s">
        <v>3</v>
      </c>
      <c r="F240" s="46" t="s">
        <v>4</v>
      </c>
      <c r="G240" s="46" t="s">
        <v>14</v>
      </c>
      <c r="H240" s="46" t="s">
        <v>3</v>
      </c>
      <c r="I240" s="46" t="s">
        <v>4</v>
      </c>
      <c r="J240" s="89"/>
    </row>
    <row r="241" spans="1:10" ht="12" customHeight="1" thickBot="1" x14ac:dyDescent="0.3">
      <c r="A241" s="47"/>
      <c r="B241" s="48"/>
      <c r="C241" s="49"/>
      <c r="D241" s="50" t="str">
        <f>CONCATENATE([1]RM_TARTALOMJEGYZÉK!$A$1,". évi")</f>
        <v>2021. évi</v>
      </c>
      <c r="E241" s="51"/>
      <c r="F241" s="52"/>
      <c r="G241" s="50" t="str">
        <f>CONCATENATE([1]RM_TARTALOMJEGYZÉK!$A$1,". után")</f>
        <v>2021. után</v>
      </c>
      <c r="H241" s="53"/>
      <c r="I241" s="52"/>
      <c r="J241" s="89"/>
    </row>
    <row r="242" spans="1:10" ht="12" customHeight="1" thickBot="1" x14ac:dyDescent="0.3">
      <c r="A242" s="54" t="s">
        <v>15</v>
      </c>
      <c r="B242" s="55" t="s">
        <v>16</v>
      </c>
      <c r="C242" s="56" t="s">
        <v>17</v>
      </c>
      <c r="D242" s="57" t="s">
        <v>18</v>
      </c>
      <c r="E242" s="57" t="s">
        <v>19</v>
      </c>
      <c r="F242" s="56" t="s">
        <v>20</v>
      </c>
      <c r="G242" s="56" t="s">
        <v>21</v>
      </c>
      <c r="H242" s="56" t="s">
        <v>22</v>
      </c>
      <c r="I242" s="58" t="s">
        <v>23</v>
      </c>
      <c r="J242" s="89"/>
    </row>
    <row r="243" spans="1:10" ht="12" customHeight="1" x14ac:dyDescent="0.25">
      <c r="A243" s="59" t="s">
        <v>24</v>
      </c>
      <c r="B243" s="60">
        <f t="shared" ref="B243:B248" si="52">C243+F243+I243</f>
        <v>0</v>
      </c>
      <c r="C243" s="61"/>
      <c r="D243" s="62"/>
      <c r="E243" s="63">
        <f t="shared" ref="E243:E248" si="53">H259</f>
        <v>0</v>
      </c>
      <c r="F243" s="64">
        <f t="shared" ref="F243:F248" si="54">D243+E243</f>
        <v>0</v>
      </c>
      <c r="G243" s="62"/>
      <c r="H243" s="65">
        <f t="shared" ref="H243:H248" si="55">H276</f>
        <v>0</v>
      </c>
      <c r="I243" s="66">
        <f t="shared" ref="I243:I248" si="56">G243+H243</f>
        <v>0</v>
      </c>
      <c r="J243" s="89"/>
    </row>
    <row r="244" spans="1:10" ht="12" customHeight="1" x14ac:dyDescent="0.25">
      <c r="A244" s="67" t="s">
        <v>25</v>
      </c>
      <c r="B244" s="68">
        <f t="shared" si="52"/>
        <v>0</v>
      </c>
      <c r="C244" s="69"/>
      <c r="D244" s="69"/>
      <c r="E244" s="70">
        <f t="shared" si="53"/>
        <v>0</v>
      </c>
      <c r="F244" s="71">
        <f t="shared" si="54"/>
        <v>0</v>
      </c>
      <c r="G244" s="69"/>
      <c r="H244" s="72">
        <f t="shared" si="55"/>
        <v>0</v>
      </c>
      <c r="I244" s="73">
        <f t="shared" si="56"/>
        <v>0</v>
      </c>
      <c r="J244" s="89"/>
    </row>
    <row r="245" spans="1:10" ht="12" customHeight="1" x14ac:dyDescent="0.25">
      <c r="A245" s="74" t="s">
        <v>26</v>
      </c>
      <c r="B245" s="75">
        <f t="shared" si="52"/>
        <v>0</v>
      </c>
      <c r="C245" s="76"/>
      <c r="D245" s="76"/>
      <c r="E245" s="70">
        <f t="shared" si="53"/>
        <v>0</v>
      </c>
      <c r="F245" s="73">
        <f t="shared" si="54"/>
        <v>0</v>
      </c>
      <c r="G245" s="76"/>
      <c r="H245" s="72">
        <f t="shared" si="55"/>
        <v>0</v>
      </c>
      <c r="I245" s="73">
        <f t="shared" si="56"/>
        <v>0</v>
      </c>
      <c r="J245" s="89"/>
    </row>
    <row r="246" spans="1:10" ht="12" customHeight="1" x14ac:dyDescent="0.25">
      <c r="A246" s="74" t="s">
        <v>27</v>
      </c>
      <c r="B246" s="75">
        <f t="shared" si="52"/>
        <v>0</v>
      </c>
      <c r="C246" s="76"/>
      <c r="D246" s="76"/>
      <c r="E246" s="70">
        <f t="shared" si="53"/>
        <v>0</v>
      </c>
      <c r="F246" s="73">
        <f t="shared" si="54"/>
        <v>0</v>
      </c>
      <c r="G246" s="76"/>
      <c r="H246" s="72">
        <f t="shared" si="55"/>
        <v>0</v>
      </c>
      <c r="I246" s="73">
        <f t="shared" si="56"/>
        <v>0</v>
      </c>
      <c r="J246" s="89"/>
    </row>
    <row r="247" spans="1:10" ht="12" customHeight="1" x14ac:dyDescent="0.25">
      <c r="A247" s="74" t="s">
        <v>28</v>
      </c>
      <c r="B247" s="75">
        <f t="shared" si="52"/>
        <v>0</v>
      </c>
      <c r="C247" s="76"/>
      <c r="D247" s="76"/>
      <c r="E247" s="70">
        <f t="shared" si="53"/>
        <v>0</v>
      </c>
      <c r="F247" s="73">
        <f t="shared" si="54"/>
        <v>0</v>
      </c>
      <c r="G247" s="76"/>
      <c r="H247" s="72">
        <f t="shared" si="55"/>
        <v>0</v>
      </c>
      <c r="I247" s="73">
        <f t="shared" si="56"/>
        <v>0</v>
      </c>
      <c r="J247" s="89"/>
    </row>
    <row r="248" spans="1:10" ht="12" customHeight="1" thickBot="1" x14ac:dyDescent="0.3">
      <c r="A248" s="74" t="s">
        <v>29</v>
      </c>
      <c r="B248" s="75">
        <f t="shared" si="52"/>
        <v>0</v>
      </c>
      <c r="C248" s="76"/>
      <c r="D248" s="76"/>
      <c r="E248" s="70">
        <f t="shared" si="53"/>
        <v>0</v>
      </c>
      <c r="F248" s="73">
        <f t="shared" si="54"/>
        <v>0</v>
      </c>
      <c r="G248" s="76"/>
      <c r="H248" s="72">
        <f t="shared" si="55"/>
        <v>0</v>
      </c>
      <c r="I248" s="73">
        <f t="shared" si="56"/>
        <v>0</v>
      </c>
      <c r="J248" s="89"/>
    </row>
    <row r="249" spans="1:10" ht="12" customHeight="1" thickBot="1" x14ac:dyDescent="0.3">
      <c r="A249" s="77" t="s">
        <v>30</v>
      </c>
      <c r="B249" s="78">
        <f t="shared" ref="B249:I249" si="57">B243+SUM(B245:B248)</f>
        <v>0</v>
      </c>
      <c r="C249" s="78">
        <f t="shared" si="57"/>
        <v>0</v>
      </c>
      <c r="D249" s="78">
        <f t="shared" si="57"/>
        <v>0</v>
      </c>
      <c r="E249" s="78">
        <f t="shared" si="57"/>
        <v>0</v>
      </c>
      <c r="F249" s="78">
        <f t="shared" si="57"/>
        <v>0</v>
      </c>
      <c r="G249" s="78">
        <f t="shared" si="57"/>
        <v>0</v>
      </c>
      <c r="H249" s="78">
        <f t="shared" si="57"/>
        <v>0</v>
      </c>
      <c r="I249" s="79">
        <f t="shared" si="57"/>
        <v>0</v>
      </c>
      <c r="J249" s="89"/>
    </row>
    <row r="250" spans="1:10" ht="12" customHeight="1" x14ac:dyDescent="0.25">
      <c r="A250" s="80" t="s">
        <v>31</v>
      </c>
      <c r="B250" s="60">
        <f>C250+F250+I250</f>
        <v>0</v>
      </c>
      <c r="C250" s="62"/>
      <c r="D250" s="62"/>
      <c r="E250" s="63">
        <f>H267</f>
        <v>0</v>
      </c>
      <c r="F250" s="63">
        <f>D250+E250</f>
        <v>0</v>
      </c>
      <c r="G250" s="62"/>
      <c r="H250" s="63">
        <f>H284</f>
        <v>0</v>
      </c>
      <c r="I250" s="66">
        <f>G250+H250</f>
        <v>0</v>
      </c>
      <c r="J250" s="89"/>
    </row>
    <row r="251" spans="1:10" ht="12" customHeight="1" x14ac:dyDescent="0.25">
      <c r="A251" s="81" t="s">
        <v>32</v>
      </c>
      <c r="B251" s="68">
        <f>C251+F251+I251</f>
        <v>0</v>
      </c>
      <c r="C251" s="76"/>
      <c r="D251" s="76"/>
      <c r="E251" s="72">
        <f>H268</f>
        <v>0</v>
      </c>
      <c r="F251" s="72">
        <f>D251+E251</f>
        <v>0</v>
      </c>
      <c r="G251" s="76"/>
      <c r="H251" s="72">
        <f>H285</f>
        <v>0</v>
      </c>
      <c r="I251" s="73">
        <f>G251+H251</f>
        <v>0</v>
      </c>
      <c r="J251" s="89"/>
    </row>
    <row r="252" spans="1:10" ht="12" customHeight="1" x14ac:dyDescent="0.25">
      <c r="A252" s="81" t="s">
        <v>33</v>
      </c>
      <c r="B252" s="75">
        <f>C252+F252+I252</f>
        <v>0</v>
      </c>
      <c r="C252" s="76"/>
      <c r="D252" s="76"/>
      <c r="E252" s="72">
        <f>H269</f>
        <v>0</v>
      </c>
      <c r="F252" s="72">
        <f>D252+E252</f>
        <v>0</v>
      </c>
      <c r="G252" s="76"/>
      <c r="H252" s="72">
        <f>H286</f>
        <v>0</v>
      </c>
      <c r="I252" s="73">
        <f>G252+H252</f>
        <v>0</v>
      </c>
      <c r="J252" s="89"/>
    </row>
    <row r="253" spans="1:10" ht="12" customHeight="1" x14ac:dyDescent="0.25">
      <c r="A253" s="81" t="s">
        <v>34</v>
      </c>
      <c r="B253" s="75">
        <f>C253+F253+I253</f>
        <v>0</v>
      </c>
      <c r="C253" s="76"/>
      <c r="D253" s="76"/>
      <c r="E253" s="72">
        <f>H270</f>
        <v>0</v>
      </c>
      <c r="F253" s="72">
        <f>D253+E253</f>
        <v>0</v>
      </c>
      <c r="G253" s="76"/>
      <c r="H253" s="72">
        <f>H287</f>
        <v>0</v>
      </c>
      <c r="I253" s="73">
        <f>G253+H253</f>
        <v>0</v>
      </c>
      <c r="J253" s="89"/>
    </row>
    <row r="254" spans="1:10" ht="12" customHeight="1" thickBot="1" x14ac:dyDescent="0.3">
      <c r="A254" s="82"/>
      <c r="B254" s="83">
        <f>C254+F254+I254</f>
        <v>0</v>
      </c>
      <c r="C254" s="84"/>
      <c r="D254" s="84"/>
      <c r="E254" s="72">
        <f>H271</f>
        <v>0</v>
      </c>
      <c r="F254" s="85">
        <f>D254+E254</f>
        <v>0</v>
      </c>
      <c r="G254" s="84"/>
      <c r="H254" s="72">
        <f>H288</f>
        <v>0</v>
      </c>
      <c r="I254" s="86">
        <f>G254+H254</f>
        <v>0</v>
      </c>
      <c r="J254" s="89"/>
    </row>
    <row r="255" spans="1:10" ht="12" customHeight="1" thickBot="1" x14ac:dyDescent="0.3">
      <c r="A255" s="87" t="s">
        <v>35</v>
      </c>
      <c r="B255" s="78">
        <f t="shared" ref="B255:I255" si="58">SUM(B250:B254)</f>
        <v>0</v>
      </c>
      <c r="C255" s="78">
        <f t="shared" si="58"/>
        <v>0</v>
      </c>
      <c r="D255" s="78">
        <f t="shared" si="58"/>
        <v>0</v>
      </c>
      <c r="E255" s="78">
        <f t="shared" si="58"/>
        <v>0</v>
      </c>
      <c r="F255" s="78">
        <f t="shared" si="58"/>
        <v>0</v>
      </c>
      <c r="G255" s="78">
        <f t="shared" si="58"/>
        <v>0</v>
      </c>
      <c r="H255" s="78">
        <f t="shared" si="58"/>
        <v>0</v>
      </c>
      <c r="I255" s="79">
        <f t="shared" si="58"/>
        <v>0</v>
      </c>
      <c r="J255" s="89"/>
    </row>
    <row r="256" spans="1:10" ht="2.25" customHeight="1" x14ac:dyDescent="0.25">
      <c r="A256" s="90"/>
      <c r="B256" s="91"/>
      <c r="C256" s="91"/>
      <c r="D256" s="91"/>
      <c r="E256" s="91"/>
      <c r="F256" s="91"/>
      <c r="G256" s="91"/>
      <c r="H256" s="91"/>
      <c r="I256" s="92"/>
      <c r="J256" s="89"/>
    </row>
    <row r="257" spans="1:10" ht="12" customHeight="1" thickBot="1" x14ac:dyDescent="0.3">
      <c r="A257" s="130" t="str">
        <f>CONCATENATE([1]RM_TARTALOMJEGYZÉK!A1,". évi költségvetést érintő módosítások")</f>
        <v>2021. évi költségvetést érintő módosítások</v>
      </c>
      <c r="B257" s="131"/>
      <c r="C257" s="131"/>
      <c r="D257" s="131"/>
      <c r="E257" s="131"/>
      <c r="F257" s="131"/>
      <c r="G257" s="131"/>
      <c r="H257" s="131"/>
      <c r="I257" s="131"/>
      <c r="J257" s="89"/>
    </row>
    <row r="258" spans="1:10" ht="12" customHeight="1" thickBot="1" x14ac:dyDescent="0.3">
      <c r="A258" s="95" t="s">
        <v>10</v>
      </c>
      <c r="B258" s="96" t="s">
        <v>37</v>
      </c>
      <c r="C258" s="96" t="s">
        <v>38</v>
      </c>
      <c r="D258" s="96" t="s">
        <v>39</v>
      </c>
      <c r="E258" s="96" t="s">
        <v>40</v>
      </c>
      <c r="F258" s="96" t="s">
        <v>41</v>
      </c>
      <c r="G258" s="96" t="s">
        <v>42</v>
      </c>
      <c r="H258" s="98" t="s">
        <v>43</v>
      </c>
      <c r="I258" s="99"/>
      <c r="J258" s="89"/>
    </row>
    <row r="259" spans="1:10" ht="12" customHeight="1" x14ac:dyDescent="0.25">
      <c r="A259" s="59" t="s">
        <v>24</v>
      </c>
      <c r="B259" s="61"/>
      <c r="C259" s="61"/>
      <c r="D259" s="61"/>
      <c r="E259" s="61"/>
      <c r="F259" s="100"/>
      <c r="G259" s="101"/>
      <c r="H259" s="102">
        <f t="shared" ref="H259:H264" si="59">SUM(B259:G259)</f>
        <v>0</v>
      </c>
      <c r="I259" s="103"/>
      <c r="J259" s="89"/>
    </row>
    <row r="260" spans="1:10" ht="12" customHeight="1" x14ac:dyDescent="0.25">
      <c r="A260" s="67" t="s">
        <v>25</v>
      </c>
      <c r="B260" s="104"/>
      <c r="C260" s="104"/>
      <c r="D260" s="104"/>
      <c r="E260" s="104"/>
      <c r="F260" s="105"/>
      <c r="G260" s="106"/>
      <c r="H260" s="107">
        <f t="shared" si="59"/>
        <v>0</v>
      </c>
      <c r="I260" s="108"/>
      <c r="J260" s="89"/>
    </row>
    <row r="261" spans="1:10" ht="12" customHeight="1" x14ac:dyDescent="0.25">
      <c r="A261" s="74" t="s">
        <v>26</v>
      </c>
      <c r="B261" s="104"/>
      <c r="C261" s="104"/>
      <c r="D261" s="104"/>
      <c r="E261" s="104"/>
      <c r="F261" s="105"/>
      <c r="G261" s="106"/>
      <c r="H261" s="107">
        <f t="shared" si="59"/>
        <v>0</v>
      </c>
      <c r="I261" s="108"/>
      <c r="J261" s="89"/>
    </row>
    <row r="262" spans="1:10" ht="12" customHeight="1" x14ac:dyDescent="0.25">
      <c r="A262" s="74" t="s">
        <v>27</v>
      </c>
      <c r="B262" s="104"/>
      <c r="C262" s="104"/>
      <c r="D262" s="104"/>
      <c r="E262" s="104"/>
      <c r="F262" s="105"/>
      <c r="G262" s="106"/>
      <c r="H262" s="107">
        <f t="shared" si="59"/>
        <v>0</v>
      </c>
      <c r="I262" s="108"/>
      <c r="J262" s="89"/>
    </row>
    <row r="263" spans="1:10" ht="12" customHeight="1" x14ac:dyDescent="0.25">
      <c r="A263" s="74" t="s">
        <v>28</v>
      </c>
      <c r="B263" s="104"/>
      <c r="C263" s="104"/>
      <c r="D263" s="104"/>
      <c r="E263" s="104"/>
      <c r="F263" s="105"/>
      <c r="G263" s="106"/>
      <c r="H263" s="107">
        <f t="shared" si="59"/>
        <v>0</v>
      </c>
      <c r="I263" s="108"/>
      <c r="J263" s="89"/>
    </row>
    <row r="264" spans="1:10" ht="12" customHeight="1" thickBot="1" x14ac:dyDescent="0.3">
      <c r="A264" s="74" t="s">
        <v>29</v>
      </c>
      <c r="B264" s="109"/>
      <c r="C264" s="109"/>
      <c r="D264" s="109"/>
      <c r="E264" s="109"/>
      <c r="F264" s="110"/>
      <c r="G264" s="111"/>
      <c r="H264" s="112">
        <f t="shared" si="59"/>
        <v>0</v>
      </c>
      <c r="I264" s="113"/>
      <c r="J264" s="89"/>
    </row>
    <row r="265" spans="1:10" ht="12" customHeight="1" thickBot="1" x14ac:dyDescent="0.3">
      <c r="A265" s="114" t="s">
        <v>44</v>
      </c>
      <c r="B265" s="78">
        <f t="shared" ref="B265:I265" si="60">B259+SUM(B261:B264)</f>
        <v>0</v>
      </c>
      <c r="C265" s="78">
        <f t="shared" si="60"/>
        <v>0</v>
      </c>
      <c r="D265" s="78">
        <f t="shared" si="60"/>
        <v>0</v>
      </c>
      <c r="E265" s="78">
        <f t="shared" si="60"/>
        <v>0</v>
      </c>
      <c r="F265" s="78">
        <f t="shared" si="60"/>
        <v>0</v>
      </c>
      <c r="G265" s="115">
        <f t="shared" si="60"/>
        <v>0</v>
      </c>
      <c r="H265" s="116">
        <f t="shared" si="60"/>
        <v>0</v>
      </c>
      <c r="I265" s="117">
        <f t="shared" si="60"/>
        <v>0</v>
      </c>
      <c r="J265" s="89"/>
    </row>
    <row r="266" spans="1:10" ht="12" customHeight="1" thickBot="1" x14ac:dyDescent="0.3">
      <c r="A266" s="95" t="s">
        <v>45</v>
      </c>
      <c r="B266" s="118" t="s">
        <v>37</v>
      </c>
      <c r="C266" s="118" t="s">
        <v>38</v>
      </c>
      <c r="D266" s="118" t="s">
        <v>39</v>
      </c>
      <c r="E266" s="118" t="s">
        <v>40</v>
      </c>
      <c r="F266" s="118" t="s">
        <v>41</v>
      </c>
      <c r="G266" s="119" t="s">
        <v>42</v>
      </c>
      <c r="H266" s="120" t="s">
        <v>43</v>
      </c>
      <c r="I266" s="52"/>
      <c r="J266" s="89"/>
    </row>
    <row r="267" spans="1:10" ht="12" customHeight="1" x14ac:dyDescent="0.25">
      <c r="A267" s="80" t="s">
        <v>31</v>
      </c>
      <c r="B267" s="121"/>
      <c r="C267" s="121"/>
      <c r="D267" s="121"/>
      <c r="E267" s="121"/>
      <c r="F267" s="122"/>
      <c r="G267" s="123"/>
      <c r="H267" s="124">
        <f>SUM(B267:G267)</f>
        <v>0</v>
      </c>
      <c r="I267" s="125"/>
      <c r="J267" s="89"/>
    </row>
    <row r="268" spans="1:10" ht="12" customHeight="1" x14ac:dyDescent="0.25">
      <c r="A268" s="81" t="s">
        <v>32</v>
      </c>
      <c r="B268" s="104"/>
      <c r="C268" s="104"/>
      <c r="D268" s="104"/>
      <c r="E268" s="104"/>
      <c r="F268" s="105"/>
      <c r="G268" s="106"/>
      <c r="H268" s="107">
        <f>SUM(B268:G268)</f>
        <v>0</v>
      </c>
      <c r="I268" s="108"/>
      <c r="J268" s="89"/>
    </row>
    <row r="269" spans="1:10" ht="12" customHeight="1" x14ac:dyDescent="0.25">
      <c r="A269" s="81" t="s">
        <v>33</v>
      </c>
      <c r="B269" s="104"/>
      <c r="C269" s="104"/>
      <c r="D269" s="104"/>
      <c r="E269" s="104"/>
      <c r="F269" s="105"/>
      <c r="G269" s="106"/>
      <c r="H269" s="107">
        <f>SUM(B269:G269)</f>
        <v>0</v>
      </c>
      <c r="I269" s="108"/>
      <c r="J269" s="89"/>
    </row>
    <row r="270" spans="1:10" ht="12" customHeight="1" x14ac:dyDescent="0.25">
      <c r="A270" s="81" t="s">
        <v>34</v>
      </c>
      <c r="B270" s="104"/>
      <c r="C270" s="104"/>
      <c r="D270" s="104"/>
      <c r="E270" s="104"/>
      <c r="F270" s="105"/>
      <c r="G270" s="106"/>
      <c r="H270" s="107">
        <f>SUM(B270:G270)</f>
        <v>0</v>
      </c>
      <c r="I270" s="108"/>
      <c r="J270" s="89"/>
    </row>
    <row r="271" spans="1:10" ht="12" customHeight="1" thickBot="1" x14ac:dyDescent="0.3">
      <c r="A271" s="82"/>
      <c r="B271" s="109"/>
      <c r="C271" s="109"/>
      <c r="D271" s="109"/>
      <c r="E271" s="109"/>
      <c r="F271" s="110"/>
      <c r="G271" s="111"/>
      <c r="H271" s="112">
        <f>SUM(B271:G271)</f>
        <v>0</v>
      </c>
      <c r="I271" s="113"/>
      <c r="J271" s="89"/>
    </row>
    <row r="272" spans="1:10" ht="12" customHeight="1" thickBot="1" x14ac:dyDescent="0.3">
      <c r="A272" s="114" t="s">
        <v>44</v>
      </c>
      <c r="B272" s="78">
        <f>SUM(B267:B271)</f>
        <v>0</v>
      </c>
      <c r="C272" s="78">
        <f t="shared" ref="C272:I272" si="61">SUM(C267:C271)</f>
        <v>0</v>
      </c>
      <c r="D272" s="78">
        <f t="shared" si="61"/>
        <v>0</v>
      </c>
      <c r="E272" s="78">
        <f t="shared" si="61"/>
        <v>0</v>
      </c>
      <c r="F272" s="78">
        <f t="shared" si="61"/>
        <v>0</v>
      </c>
      <c r="G272" s="115">
        <f t="shared" si="61"/>
        <v>0</v>
      </c>
      <c r="H272" s="116">
        <f t="shared" si="61"/>
        <v>0</v>
      </c>
      <c r="I272" s="117">
        <f t="shared" si="61"/>
        <v>0</v>
      </c>
      <c r="J272" s="89"/>
    </row>
    <row r="273" spans="1:10" ht="2.25" customHeight="1" x14ac:dyDescent="0.25">
      <c r="A273" s="88"/>
      <c r="B273" s="126"/>
      <c r="C273" s="126"/>
      <c r="D273" s="126"/>
      <c r="E273" s="126"/>
      <c r="F273" s="126"/>
      <c r="G273" s="126"/>
      <c r="H273" s="126"/>
      <c r="I273" s="126"/>
      <c r="J273" s="127"/>
    </row>
    <row r="274" spans="1:10" ht="12" customHeight="1" thickBot="1" x14ac:dyDescent="0.3">
      <c r="A274" s="130" t="str">
        <f>CONCATENATE([1]RM_TARTALOMJEGYZÉK!A1,". utáni  költségvetést érintő módosítások")</f>
        <v>2021. utáni  költségvetést érintő módosítások</v>
      </c>
      <c r="B274" s="131"/>
      <c r="C274" s="131"/>
      <c r="D274" s="131"/>
      <c r="E274" s="131"/>
      <c r="F274" s="131"/>
      <c r="G274" s="131"/>
      <c r="H274" s="131"/>
      <c r="I274" s="131"/>
      <c r="J274" s="127"/>
    </row>
    <row r="275" spans="1:10" ht="12" customHeight="1" thickBot="1" x14ac:dyDescent="0.3">
      <c r="A275" s="95" t="s">
        <v>10</v>
      </c>
      <c r="B275" s="96" t="s">
        <v>37</v>
      </c>
      <c r="C275" s="96" t="s">
        <v>38</v>
      </c>
      <c r="D275" s="96" t="s">
        <v>39</v>
      </c>
      <c r="E275" s="96" t="s">
        <v>40</v>
      </c>
      <c r="F275" s="96" t="s">
        <v>41</v>
      </c>
      <c r="G275" s="96" t="s">
        <v>42</v>
      </c>
      <c r="H275" s="98" t="s">
        <v>43</v>
      </c>
      <c r="I275" s="99"/>
      <c r="J275" s="127"/>
    </row>
    <row r="276" spans="1:10" ht="12" customHeight="1" x14ac:dyDescent="0.25">
      <c r="A276" s="59" t="s">
        <v>24</v>
      </c>
      <c r="B276" s="121"/>
      <c r="C276" s="121"/>
      <c r="D276" s="121"/>
      <c r="E276" s="121"/>
      <c r="F276" s="122"/>
      <c r="G276" s="122"/>
      <c r="H276" s="124">
        <f t="shared" ref="H276:H281" si="62">SUM(B276:G276)</f>
        <v>0</v>
      </c>
      <c r="I276" s="125"/>
      <c r="J276" s="127"/>
    </row>
    <row r="277" spans="1:10" ht="12" customHeight="1" x14ac:dyDescent="0.25">
      <c r="A277" s="67" t="s">
        <v>25</v>
      </c>
      <c r="B277" s="104"/>
      <c r="C277" s="104"/>
      <c r="D277" s="104"/>
      <c r="E277" s="104"/>
      <c r="F277" s="105"/>
      <c r="G277" s="128"/>
      <c r="H277" s="107">
        <f t="shared" si="62"/>
        <v>0</v>
      </c>
      <c r="I277" s="108"/>
      <c r="J277" s="127"/>
    </row>
    <row r="278" spans="1:10" ht="12" customHeight="1" x14ac:dyDescent="0.25">
      <c r="A278" s="74" t="s">
        <v>26</v>
      </c>
      <c r="B278" s="104"/>
      <c r="C278" s="104"/>
      <c r="D278" s="104"/>
      <c r="E278" s="104"/>
      <c r="F278" s="105"/>
      <c r="G278" s="128"/>
      <c r="H278" s="107">
        <f t="shared" si="62"/>
        <v>0</v>
      </c>
      <c r="I278" s="108"/>
      <c r="J278" s="127"/>
    </row>
    <row r="279" spans="1:10" ht="12" customHeight="1" x14ac:dyDescent="0.25">
      <c r="A279" s="74" t="s">
        <v>27</v>
      </c>
      <c r="B279" s="104"/>
      <c r="C279" s="104"/>
      <c r="D279" s="104"/>
      <c r="E279" s="104"/>
      <c r="F279" s="105"/>
      <c r="G279" s="128"/>
      <c r="H279" s="107">
        <f t="shared" si="62"/>
        <v>0</v>
      </c>
      <c r="I279" s="108"/>
      <c r="J279" s="127"/>
    </row>
    <row r="280" spans="1:10" ht="12" customHeight="1" x14ac:dyDescent="0.25">
      <c r="A280" s="74" t="s">
        <v>28</v>
      </c>
      <c r="B280" s="104"/>
      <c r="C280" s="104"/>
      <c r="D280" s="104"/>
      <c r="E280" s="104"/>
      <c r="F280" s="105"/>
      <c r="G280" s="128"/>
      <c r="H280" s="107">
        <f t="shared" si="62"/>
        <v>0</v>
      </c>
      <c r="I280" s="108"/>
      <c r="J280" s="127"/>
    </row>
    <row r="281" spans="1:10" ht="12" customHeight="1" thickBot="1" x14ac:dyDescent="0.3">
      <c r="A281" s="74" t="s">
        <v>29</v>
      </c>
      <c r="B281" s="109"/>
      <c r="C281" s="109"/>
      <c r="D281" s="109"/>
      <c r="E281" s="109"/>
      <c r="F281" s="110"/>
      <c r="G281" s="129"/>
      <c r="H281" s="112">
        <f t="shared" si="62"/>
        <v>0</v>
      </c>
      <c r="I281" s="113"/>
      <c r="J281" s="127"/>
    </row>
    <row r="282" spans="1:10" ht="12" customHeight="1" thickBot="1" x14ac:dyDescent="0.3">
      <c r="A282" s="114" t="s">
        <v>44</v>
      </c>
      <c r="B282" s="78">
        <f t="shared" ref="B282:I282" si="63">B276+SUM(B278:B281)</f>
        <v>0</v>
      </c>
      <c r="C282" s="78">
        <f t="shared" si="63"/>
        <v>0</v>
      </c>
      <c r="D282" s="78">
        <f t="shared" si="63"/>
        <v>0</v>
      </c>
      <c r="E282" s="78">
        <f t="shared" si="63"/>
        <v>0</v>
      </c>
      <c r="F282" s="78">
        <f t="shared" si="63"/>
        <v>0</v>
      </c>
      <c r="G282" s="78">
        <f t="shared" si="63"/>
        <v>0</v>
      </c>
      <c r="H282" s="116">
        <f t="shared" si="63"/>
        <v>0</v>
      </c>
      <c r="I282" s="117">
        <f t="shared" si="63"/>
        <v>0</v>
      </c>
      <c r="J282" s="127"/>
    </row>
    <row r="283" spans="1:10" ht="12" customHeight="1" thickBot="1" x14ac:dyDescent="0.3">
      <c r="A283" s="95" t="s">
        <v>45</v>
      </c>
      <c r="B283" s="96" t="s">
        <v>37</v>
      </c>
      <c r="C283" s="96" t="s">
        <v>38</v>
      </c>
      <c r="D283" s="96" t="s">
        <v>39</v>
      </c>
      <c r="E283" s="96" t="s">
        <v>40</v>
      </c>
      <c r="F283" s="96" t="s">
        <v>41</v>
      </c>
      <c r="G283" s="96" t="s">
        <v>42</v>
      </c>
      <c r="H283" s="98" t="s">
        <v>43</v>
      </c>
      <c r="I283" s="99"/>
      <c r="J283" s="127"/>
    </row>
    <row r="284" spans="1:10" ht="12" customHeight="1" x14ac:dyDescent="0.25">
      <c r="A284" s="80" t="s">
        <v>31</v>
      </c>
      <c r="B284" s="121"/>
      <c r="C284" s="121"/>
      <c r="D284" s="121"/>
      <c r="E284" s="121"/>
      <c r="F284" s="122"/>
      <c r="G284" s="122"/>
      <c r="H284" s="124">
        <f>SUM(B284:G284)</f>
        <v>0</v>
      </c>
      <c r="I284" s="125"/>
      <c r="J284" s="127"/>
    </row>
    <row r="285" spans="1:10" ht="12" customHeight="1" x14ac:dyDescent="0.25">
      <c r="A285" s="81" t="s">
        <v>32</v>
      </c>
      <c r="B285" s="104"/>
      <c r="C285" s="104"/>
      <c r="D285" s="104"/>
      <c r="E285" s="104"/>
      <c r="F285" s="105"/>
      <c r="G285" s="128"/>
      <c r="H285" s="107">
        <f>SUM(B285:G285)</f>
        <v>0</v>
      </c>
      <c r="I285" s="108"/>
      <c r="J285" s="127"/>
    </row>
    <row r="286" spans="1:10" ht="12" customHeight="1" x14ac:dyDescent="0.25">
      <c r="A286" s="81" t="s">
        <v>33</v>
      </c>
      <c r="B286" s="104"/>
      <c r="C286" s="104"/>
      <c r="D286" s="104"/>
      <c r="E286" s="104"/>
      <c r="F286" s="105"/>
      <c r="G286" s="128"/>
      <c r="H286" s="107">
        <f>SUM(B286:G286)</f>
        <v>0</v>
      </c>
      <c r="I286" s="108"/>
      <c r="J286" s="127"/>
    </row>
    <row r="287" spans="1:10" ht="12" customHeight="1" x14ac:dyDescent="0.25">
      <c r="A287" s="81" t="s">
        <v>34</v>
      </c>
      <c r="B287" s="104"/>
      <c r="C287" s="104"/>
      <c r="D287" s="104"/>
      <c r="E287" s="104"/>
      <c r="F287" s="105"/>
      <c r="G287" s="128"/>
      <c r="H287" s="107">
        <f>SUM(B287:G287)</f>
        <v>0</v>
      </c>
      <c r="I287" s="108"/>
      <c r="J287" s="127"/>
    </row>
    <row r="288" spans="1:10" ht="12" customHeight="1" thickBot="1" x14ac:dyDescent="0.3">
      <c r="A288" s="82"/>
      <c r="B288" s="109"/>
      <c r="C288" s="109"/>
      <c r="D288" s="109"/>
      <c r="E288" s="109"/>
      <c r="F288" s="110"/>
      <c r="G288" s="129"/>
      <c r="H288" s="112">
        <f>SUM(B288:G288)</f>
        <v>0</v>
      </c>
      <c r="I288" s="113"/>
      <c r="J288" s="127"/>
    </row>
    <row r="289" spans="1:10" ht="12" customHeight="1" thickBot="1" x14ac:dyDescent="0.3">
      <c r="A289" s="114" t="s">
        <v>44</v>
      </c>
      <c r="B289" s="78">
        <f t="shared" ref="B289:I289" si="64">SUM(B284:B288)</f>
        <v>0</v>
      </c>
      <c r="C289" s="78">
        <f t="shared" si="64"/>
        <v>0</v>
      </c>
      <c r="D289" s="78">
        <f t="shared" si="64"/>
        <v>0</v>
      </c>
      <c r="E289" s="78">
        <f t="shared" si="64"/>
        <v>0</v>
      </c>
      <c r="F289" s="78">
        <f t="shared" si="64"/>
        <v>0</v>
      </c>
      <c r="G289" s="78">
        <f t="shared" si="64"/>
        <v>0</v>
      </c>
      <c r="H289" s="116">
        <f t="shared" si="64"/>
        <v>0</v>
      </c>
      <c r="I289" s="117">
        <f t="shared" si="64"/>
        <v>0</v>
      </c>
      <c r="J289" s="127"/>
    </row>
    <row r="290" spans="1:10" ht="12" customHeight="1" x14ac:dyDescent="0.25">
      <c r="A290" s="135"/>
      <c r="B290" s="136"/>
      <c r="C290" s="136"/>
      <c r="D290" s="136"/>
      <c r="E290" s="136"/>
      <c r="F290" s="136"/>
      <c r="G290" s="136"/>
      <c r="H290" s="136"/>
      <c r="I290" s="137"/>
      <c r="J290" s="127"/>
    </row>
    <row r="291" spans="1:10" ht="2.25" customHeight="1" x14ac:dyDescent="0.25">
      <c r="A291" s="135"/>
      <c r="B291" s="136"/>
      <c r="C291" s="136"/>
      <c r="D291" s="136"/>
      <c r="E291" s="136"/>
      <c r="F291" s="136"/>
      <c r="G291" s="136"/>
      <c r="H291" s="136"/>
      <c r="I291" s="137"/>
      <c r="J291" s="127"/>
    </row>
    <row r="292" spans="1:10" ht="4.5" customHeight="1" x14ac:dyDescent="0.25"/>
    <row r="293" spans="1:10" ht="12" customHeight="1" x14ac:dyDescent="0.25">
      <c r="A293" s="30" t="s">
        <v>46</v>
      </c>
      <c r="B293" s="30"/>
      <c r="C293" s="31"/>
      <c r="D293" s="31"/>
      <c r="E293" s="31"/>
      <c r="F293" s="31"/>
      <c r="G293" s="31"/>
      <c r="H293" s="31"/>
      <c r="I293" s="31"/>
      <c r="J293" s="89"/>
    </row>
    <row r="294" spans="1:10" ht="12" customHeight="1" thickBot="1" x14ac:dyDescent="0.3">
      <c r="A294" s="32"/>
      <c r="B294" s="32"/>
      <c r="C294" s="32"/>
      <c r="D294" s="32"/>
      <c r="E294" s="32"/>
      <c r="F294" s="32"/>
      <c r="G294" s="32"/>
      <c r="H294" s="33" t="s">
        <v>9</v>
      </c>
      <c r="I294" s="33"/>
      <c r="J294" s="89"/>
    </row>
    <row r="295" spans="1:10" ht="12" customHeight="1" thickBot="1" x14ac:dyDescent="0.3">
      <c r="A295" s="34" t="s">
        <v>10</v>
      </c>
      <c r="B295" s="35" t="s">
        <v>11</v>
      </c>
      <c r="C295" s="36"/>
      <c r="D295" s="36"/>
      <c r="E295" s="36"/>
      <c r="F295" s="37"/>
      <c r="G295" s="37"/>
      <c r="H295" s="37"/>
      <c r="I295" s="38"/>
      <c r="J295" s="89"/>
    </row>
    <row r="296" spans="1:10" ht="12" customHeight="1" thickBot="1" x14ac:dyDescent="0.3">
      <c r="A296" s="39"/>
      <c r="B296" s="40" t="s">
        <v>12</v>
      </c>
      <c r="C296" s="41" t="s">
        <v>13</v>
      </c>
      <c r="D296" s="169"/>
      <c r="E296" s="169"/>
      <c r="F296" s="169"/>
      <c r="G296" s="169"/>
      <c r="H296" s="169"/>
      <c r="I296" s="170"/>
      <c r="J296" s="89"/>
    </row>
    <row r="297" spans="1:10" ht="12" customHeight="1" thickBot="1" x14ac:dyDescent="0.3">
      <c r="A297" s="39"/>
      <c r="B297" s="44"/>
      <c r="C297" s="40" t="str">
        <f>CONCATENATE([1]RM_TARTALOMJEGYZÉK!A1,". előtti  forrás, kiadás")</f>
        <v>2021. előtti  forrás, kiadás</v>
      </c>
      <c r="D297" s="46" t="s">
        <v>14</v>
      </c>
      <c r="E297" s="46" t="s">
        <v>3</v>
      </c>
      <c r="F297" s="46" t="s">
        <v>4</v>
      </c>
      <c r="G297" s="46" t="s">
        <v>14</v>
      </c>
      <c r="H297" s="46" t="s">
        <v>3</v>
      </c>
      <c r="I297" s="46" t="s">
        <v>4</v>
      </c>
      <c r="J297" s="89"/>
    </row>
    <row r="298" spans="1:10" ht="12" customHeight="1" thickBot="1" x14ac:dyDescent="0.3">
      <c r="A298" s="47"/>
      <c r="B298" s="48"/>
      <c r="C298" s="49"/>
      <c r="D298" s="50" t="str">
        <f>CONCATENATE([1]RM_TARTALOMJEGYZÉK!$A$1,". évi")</f>
        <v>2021. évi</v>
      </c>
      <c r="E298" s="51"/>
      <c r="F298" s="52"/>
      <c r="G298" s="50" t="str">
        <f>CONCATENATE([1]RM_TARTALOMJEGYZÉK!$A$1,". után")</f>
        <v>2021. után</v>
      </c>
      <c r="H298" s="53"/>
      <c r="I298" s="52"/>
      <c r="J298" s="89"/>
    </row>
    <row r="299" spans="1:10" ht="12" customHeight="1" thickBot="1" x14ac:dyDescent="0.3">
      <c r="A299" s="54" t="s">
        <v>15</v>
      </c>
      <c r="B299" s="55" t="s">
        <v>16</v>
      </c>
      <c r="C299" s="56" t="s">
        <v>17</v>
      </c>
      <c r="D299" s="57" t="s">
        <v>18</v>
      </c>
      <c r="E299" s="57" t="s">
        <v>19</v>
      </c>
      <c r="F299" s="56" t="s">
        <v>20</v>
      </c>
      <c r="G299" s="56" t="s">
        <v>21</v>
      </c>
      <c r="H299" s="56" t="s">
        <v>22</v>
      </c>
      <c r="I299" s="58" t="s">
        <v>23</v>
      </c>
      <c r="J299" s="89"/>
    </row>
    <row r="300" spans="1:10" ht="12" customHeight="1" x14ac:dyDescent="0.25">
      <c r="A300" s="59" t="s">
        <v>24</v>
      </c>
      <c r="B300" s="60">
        <f t="shared" ref="B300:B305" si="65">C300+F300+I300</f>
        <v>0</v>
      </c>
      <c r="C300" s="61"/>
      <c r="D300" s="62"/>
      <c r="E300" s="63">
        <f t="shared" ref="E300:E305" si="66">H316</f>
        <v>0</v>
      </c>
      <c r="F300" s="64">
        <f t="shared" ref="F300:F305" si="67">D300+E300</f>
        <v>0</v>
      </c>
      <c r="G300" s="62"/>
      <c r="H300" s="65">
        <f t="shared" ref="H300:H305" si="68">H333</f>
        <v>0</v>
      </c>
      <c r="I300" s="66">
        <f t="shared" ref="I300:I305" si="69">G300+H300</f>
        <v>0</v>
      </c>
      <c r="J300" s="89"/>
    </row>
    <row r="301" spans="1:10" ht="12" customHeight="1" x14ac:dyDescent="0.25">
      <c r="A301" s="67" t="s">
        <v>25</v>
      </c>
      <c r="B301" s="68">
        <f t="shared" si="65"/>
        <v>0</v>
      </c>
      <c r="C301" s="69"/>
      <c r="D301" s="69"/>
      <c r="E301" s="70">
        <f t="shared" si="66"/>
        <v>0</v>
      </c>
      <c r="F301" s="71">
        <f t="shared" si="67"/>
        <v>0</v>
      </c>
      <c r="G301" s="69"/>
      <c r="H301" s="72">
        <f t="shared" si="68"/>
        <v>0</v>
      </c>
      <c r="I301" s="73">
        <f t="shared" si="69"/>
        <v>0</v>
      </c>
      <c r="J301" s="89"/>
    </row>
    <row r="302" spans="1:10" ht="12" customHeight="1" x14ac:dyDescent="0.25">
      <c r="A302" s="74" t="s">
        <v>26</v>
      </c>
      <c r="B302" s="75">
        <f t="shared" si="65"/>
        <v>0</v>
      </c>
      <c r="C302" s="76"/>
      <c r="D302" s="76"/>
      <c r="E302" s="70">
        <f t="shared" si="66"/>
        <v>0</v>
      </c>
      <c r="F302" s="73">
        <f t="shared" si="67"/>
        <v>0</v>
      </c>
      <c r="G302" s="76"/>
      <c r="H302" s="72">
        <f t="shared" si="68"/>
        <v>0</v>
      </c>
      <c r="I302" s="73">
        <f t="shared" si="69"/>
        <v>0</v>
      </c>
      <c r="J302" s="89"/>
    </row>
    <row r="303" spans="1:10" ht="12" customHeight="1" x14ac:dyDescent="0.25">
      <c r="A303" s="74" t="s">
        <v>27</v>
      </c>
      <c r="B303" s="75">
        <f t="shared" si="65"/>
        <v>0</v>
      </c>
      <c r="C303" s="76"/>
      <c r="D303" s="76"/>
      <c r="E303" s="70">
        <f t="shared" si="66"/>
        <v>0</v>
      </c>
      <c r="F303" s="73">
        <f t="shared" si="67"/>
        <v>0</v>
      </c>
      <c r="G303" s="76"/>
      <c r="H303" s="72">
        <f t="shared" si="68"/>
        <v>0</v>
      </c>
      <c r="I303" s="73">
        <f t="shared" si="69"/>
        <v>0</v>
      </c>
      <c r="J303" s="89"/>
    </row>
    <row r="304" spans="1:10" ht="12" customHeight="1" x14ac:dyDescent="0.25">
      <c r="A304" s="74" t="s">
        <v>28</v>
      </c>
      <c r="B304" s="75">
        <f t="shared" si="65"/>
        <v>0</v>
      </c>
      <c r="C304" s="76"/>
      <c r="D304" s="76"/>
      <c r="E304" s="70">
        <f t="shared" si="66"/>
        <v>0</v>
      </c>
      <c r="F304" s="73">
        <f t="shared" si="67"/>
        <v>0</v>
      </c>
      <c r="G304" s="76"/>
      <c r="H304" s="72">
        <f t="shared" si="68"/>
        <v>0</v>
      </c>
      <c r="I304" s="73">
        <f t="shared" si="69"/>
        <v>0</v>
      </c>
      <c r="J304" s="89"/>
    </row>
    <row r="305" spans="1:10" ht="12" customHeight="1" thickBot="1" x14ac:dyDescent="0.3">
      <c r="A305" s="74" t="s">
        <v>29</v>
      </c>
      <c r="B305" s="75">
        <f t="shared" si="65"/>
        <v>0</v>
      </c>
      <c r="C305" s="76"/>
      <c r="D305" s="76"/>
      <c r="E305" s="70">
        <f t="shared" si="66"/>
        <v>0</v>
      </c>
      <c r="F305" s="73">
        <f t="shared" si="67"/>
        <v>0</v>
      </c>
      <c r="G305" s="76"/>
      <c r="H305" s="72">
        <f t="shared" si="68"/>
        <v>0</v>
      </c>
      <c r="I305" s="73">
        <f t="shared" si="69"/>
        <v>0</v>
      </c>
      <c r="J305" s="89"/>
    </row>
    <row r="306" spans="1:10" ht="12" customHeight="1" thickBot="1" x14ac:dyDescent="0.3">
      <c r="A306" s="77" t="s">
        <v>30</v>
      </c>
      <c r="B306" s="78">
        <f t="shared" ref="B306:I306" si="70">B300+SUM(B302:B305)</f>
        <v>0</v>
      </c>
      <c r="C306" s="78">
        <f t="shared" si="70"/>
        <v>0</v>
      </c>
      <c r="D306" s="78">
        <f t="shared" si="70"/>
        <v>0</v>
      </c>
      <c r="E306" s="78">
        <f t="shared" si="70"/>
        <v>0</v>
      </c>
      <c r="F306" s="78">
        <f t="shared" si="70"/>
        <v>0</v>
      </c>
      <c r="G306" s="78">
        <f t="shared" si="70"/>
        <v>0</v>
      </c>
      <c r="H306" s="78">
        <f t="shared" si="70"/>
        <v>0</v>
      </c>
      <c r="I306" s="79">
        <f t="shared" si="70"/>
        <v>0</v>
      </c>
      <c r="J306" s="89"/>
    </row>
    <row r="307" spans="1:10" ht="12" customHeight="1" x14ac:dyDescent="0.25">
      <c r="A307" s="80" t="s">
        <v>31</v>
      </c>
      <c r="B307" s="60">
        <f>C307+F307+I307</f>
        <v>0</v>
      </c>
      <c r="C307" s="62"/>
      <c r="D307" s="62"/>
      <c r="E307" s="63">
        <f>H324</f>
        <v>0</v>
      </c>
      <c r="F307" s="63">
        <f>D307+E307</f>
        <v>0</v>
      </c>
      <c r="G307" s="62"/>
      <c r="H307" s="63">
        <f>H341</f>
        <v>0</v>
      </c>
      <c r="I307" s="66">
        <f>G307+H307</f>
        <v>0</v>
      </c>
      <c r="J307" s="89"/>
    </row>
    <row r="308" spans="1:10" ht="12" customHeight="1" x14ac:dyDescent="0.25">
      <c r="A308" s="81" t="s">
        <v>32</v>
      </c>
      <c r="B308" s="68">
        <f>C308+F308+I308</f>
        <v>0</v>
      </c>
      <c r="C308" s="76"/>
      <c r="D308" s="76"/>
      <c r="E308" s="72">
        <f>H325</f>
        <v>0</v>
      </c>
      <c r="F308" s="72">
        <f>D308+E308</f>
        <v>0</v>
      </c>
      <c r="G308" s="76"/>
      <c r="H308" s="72">
        <f>H342</f>
        <v>0</v>
      </c>
      <c r="I308" s="73">
        <f>G308+H308</f>
        <v>0</v>
      </c>
      <c r="J308" s="89"/>
    </row>
    <row r="309" spans="1:10" ht="12" customHeight="1" x14ac:dyDescent="0.25">
      <c r="A309" s="81" t="s">
        <v>33</v>
      </c>
      <c r="B309" s="75">
        <f>C309+F309+I309</f>
        <v>0</v>
      </c>
      <c r="C309" s="76"/>
      <c r="D309" s="76"/>
      <c r="E309" s="72">
        <f>H326</f>
        <v>0</v>
      </c>
      <c r="F309" s="72">
        <f>D309+E309</f>
        <v>0</v>
      </c>
      <c r="G309" s="76"/>
      <c r="H309" s="72">
        <f>H343</f>
        <v>0</v>
      </c>
      <c r="I309" s="73">
        <f>G309+H309</f>
        <v>0</v>
      </c>
      <c r="J309" s="89"/>
    </row>
    <row r="310" spans="1:10" ht="12" customHeight="1" x14ac:dyDescent="0.25">
      <c r="A310" s="81" t="s">
        <v>34</v>
      </c>
      <c r="B310" s="75">
        <f>C310+F310+I310</f>
        <v>0</v>
      </c>
      <c r="C310" s="76"/>
      <c r="D310" s="76"/>
      <c r="E310" s="72">
        <f>H327</f>
        <v>0</v>
      </c>
      <c r="F310" s="72">
        <f>D310+E310</f>
        <v>0</v>
      </c>
      <c r="G310" s="76"/>
      <c r="H310" s="72">
        <f>H344</f>
        <v>0</v>
      </c>
      <c r="I310" s="73">
        <f>G310+H310</f>
        <v>0</v>
      </c>
      <c r="J310" s="89"/>
    </row>
    <row r="311" spans="1:10" ht="12" customHeight="1" thickBot="1" x14ac:dyDescent="0.3">
      <c r="A311" s="82"/>
      <c r="B311" s="83">
        <f>C311+F311+I311</f>
        <v>0</v>
      </c>
      <c r="C311" s="84"/>
      <c r="D311" s="84"/>
      <c r="E311" s="72">
        <f>H328</f>
        <v>0</v>
      </c>
      <c r="F311" s="85">
        <f>D311+E311</f>
        <v>0</v>
      </c>
      <c r="G311" s="84"/>
      <c r="H311" s="72">
        <f>H345</f>
        <v>0</v>
      </c>
      <c r="I311" s="86">
        <f>G311+H311</f>
        <v>0</v>
      </c>
      <c r="J311" s="89"/>
    </row>
    <row r="312" spans="1:10" ht="12" customHeight="1" thickBot="1" x14ac:dyDescent="0.3">
      <c r="A312" s="87" t="s">
        <v>35</v>
      </c>
      <c r="B312" s="78">
        <f t="shared" ref="B312:I312" si="71">SUM(B307:B311)</f>
        <v>0</v>
      </c>
      <c r="C312" s="78">
        <f t="shared" si="71"/>
        <v>0</v>
      </c>
      <c r="D312" s="78">
        <f t="shared" si="71"/>
        <v>0</v>
      </c>
      <c r="E312" s="78">
        <f t="shared" si="71"/>
        <v>0</v>
      </c>
      <c r="F312" s="78">
        <f t="shared" si="71"/>
        <v>0</v>
      </c>
      <c r="G312" s="78">
        <f t="shared" si="71"/>
        <v>0</v>
      </c>
      <c r="H312" s="78">
        <f t="shared" si="71"/>
        <v>0</v>
      </c>
      <c r="I312" s="79">
        <f t="shared" si="71"/>
        <v>0</v>
      </c>
      <c r="J312" s="89"/>
    </row>
    <row r="313" spans="1:10" ht="2.25" customHeight="1" x14ac:dyDescent="0.25">
      <c r="A313" s="90"/>
      <c r="B313" s="91"/>
      <c r="C313" s="91"/>
      <c r="D313" s="91"/>
      <c r="E313" s="91"/>
      <c r="F313" s="91"/>
      <c r="G313" s="91"/>
      <c r="H313" s="91"/>
      <c r="I313" s="92"/>
      <c r="J313" s="89"/>
    </row>
    <row r="314" spans="1:10" ht="12" customHeight="1" thickBot="1" x14ac:dyDescent="0.3">
      <c r="A314" s="130" t="str">
        <f>CONCATENATE([1]RM_TARTALOMJEGYZÉK!A1,". évi költségvetést érintő módosítások")</f>
        <v>2021. évi költségvetést érintő módosítások</v>
      </c>
      <c r="B314" s="131"/>
      <c r="C314" s="131"/>
      <c r="D314" s="131"/>
      <c r="E314" s="131"/>
      <c r="F314" s="131"/>
      <c r="G314" s="131"/>
      <c r="H314" s="131"/>
      <c r="I314" s="131"/>
      <c r="J314" s="89"/>
    </row>
    <row r="315" spans="1:10" ht="12" customHeight="1" thickBot="1" x14ac:dyDescent="0.3">
      <c r="A315" s="95" t="s">
        <v>10</v>
      </c>
      <c r="B315" s="96" t="s">
        <v>37</v>
      </c>
      <c r="C315" s="96" t="s">
        <v>38</v>
      </c>
      <c r="D315" s="96" t="s">
        <v>39</v>
      </c>
      <c r="E315" s="96" t="s">
        <v>40</v>
      </c>
      <c r="F315" s="96" t="s">
        <v>41</v>
      </c>
      <c r="G315" s="97" t="s">
        <v>42</v>
      </c>
      <c r="H315" s="98" t="s">
        <v>43</v>
      </c>
      <c r="I315" s="99"/>
      <c r="J315" s="89"/>
    </row>
    <row r="316" spans="1:10" ht="12" customHeight="1" x14ac:dyDescent="0.25">
      <c r="A316" s="59" t="s">
        <v>24</v>
      </c>
      <c r="B316" s="61"/>
      <c r="C316" s="61"/>
      <c r="D316" s="61"/>
      <c r="E316" s="61"/>
      <c r="F316" s="100"/>
      <c r="G316" s="101"/>
      <c r="H316" s="102">
        <f t="shared" ref="H316:H321" si="72">SUM(B316:G316)</f>
        <v>0</v>
      </c>
      <c r="I316" s="103"/>
      <c r="J316" s="89"/>
    </row>
    <row r="317" spans="1:10" ht="12" customHeight="1" x14ac:dyDescent="0.25">
      <c r="A317" s="67" t="s">
        <v>25</v>
      </c>
      <c r="B317" s="104"/>
      <c r="C317" s="104"/>
      <c r="D317" s="104"/>
      <c r="E317" s="104"/>
      <c r="F317" s="105"/>
      <c r="G317" s="106"/>
      <c r="H317" s="107">
        <f t="shared" si="72"/>
        <v>0</v>
      </c>
      <c r="I317" s="108"/>
      <c r="J317" s="89"/>
    </row>
    <row r="318" spans="1:10" ht="12" customHeight="1" x14ac:dyDescent="0.25">
      <c r="A318" s="74" t="s">
        <v>26</v>
      </c>
      <c r="B318" s="104"/>
      <c r="C318" s="104"/>
      <c r="D318" s="104"/>
      <c r="E318" s="104"/>
      <c r="F318" s="105"/>
      <c r="G318" s="106"/>
      <c r="H318" s="107">
        <f t="shared" si="72"/>
        <v>0</v>
      </c>
      <c r="I318" s="108"/>
      <c r="J318" s="89"/>
    </row>
    <row r="319" spans="1:10" ht="12" customHeight="1" x14ac:dyDescent="0.25">
      <c r="A319" s="74" t="s">
        <v>27</v>
      </c>
      <c r="B319" s="104"/>
      <c r="C319" s="104"/>
      <c r="D319" s="104"/>
      <c r="E319" s="104"/>
      <c r="F319" s="105"/>
      <c r="G319" s="106"/>
      <c r="H319" s="107">
        <f t="shared" si="72"/>
        <v>0</v>
      </c>
      <c r="I319" s="108"/>
      <c r="J319" s="89"/>
    </row>
    <row r="320" spans="1:10" ht="12" customHeight="1" x14ac:dyDescent="0.25">
      <c r="A320" s="74" t="s">
        <v>28</v>
      </c>
      <c r="B320" s="104"/>
      <c r="C320" s="104"/>
      <c r="D320" s="104"/>
      <c r="E320" s="104"/>
      <c r="F320" s="105"/>
      <c r="G320" s="106"/>
      <c r="H320" s="107">
        <f t="shared" si="72"/>
        <v>0</v>
      </c>
      <c r="I320" s="108"/>
      <c r="J320" s="89"/>
    </row>
    <row r="321" spans="1:10" ht="12" customHeight="1" thickBot="1" x14ac:dyDescent="0.3">
      <c r="A321" s="74" t="s">
        <v>29</v>
      </c>
      <c r="B321" s="109"/>
      <c r="C321" s="109"/>
      <c r="D321" s="109"/>
      <c r="E321" s="109"/>
      <c r="F321" s="110"/>
      <c r="G321" s="111"/>
      <c r="H321" s="112">
        <f t="shared" si="72"/>
        <v>0</v>
      </c>
      <c r="I321" s="113"/>
      <c r="J321" s="89"/>
    </row>
    <row r="322" spans="1:10" ht="12" customHeight="1" thickBot="1" x14ac:dyDescent="0.3">
      <c r="A322" s="114" t="s">
        <v>44</v>
      </c>
      <c r="B322" s="78">
        <f t="shared" ref="B322:I322" si="73">B316+SUM(B318:B321)</f>
        <v>0</v>
      </c>
      <c r="C322" s="78">
        <f t="shared" si="73"/>
        <v>0</v>
      </c>
      <c r="D322" s="78">
        <f t="shared" si="73"/>
        <v>0</v>
      </c>
      <c r="E322" s="78">
        <f t="shared" si="73"/>
        <v>0</v>
      </c>
      <c r="F322" s="78">
        <f t="shared" si="73"/>
        <v>0</v>
      </c>
      <c r="G322" s="115">
        <f t="shared" si="73"/>
        <v>0</v>
      </c>
      <c r="H322" s="116">
        <f t="shared" si="73"/>
        <v>0</v>
      </c>
      <c r="I322" s="117">
        <f t="shared" si="73"/>
        <v>0</v>
      </c>
      <c r="J322" s="89"/>
    </row>
    <row r="323" spans="1:10" ht="12" customHeight="1" thickBot="1" x14ac:dyDescent="0.3">
      <c r="A323" s="95" t="s">
        <v>45</v>
      </c>
      <c r="B323" s="118" t="s">
        <v>37</v>
      </c>
      <c r="C323" s="118" t="s">
        <v>38</v>
      </c>
      <c r="D323" s="118" t="s">
        <v>39</v>
      </c>
      <c r="E323" s="118" t="s">
        <v>40</v>
      </c>
      <c r="F323" s="118" t="s">
        <v>41</v>
      </c>
      <c r="G323" s="119" t="s">
        <v>42</v>
      </c>
      <c r="H323" s="120" t="s">
        <v>43</v>
      </c>
      <c r="I323" s="52"/>
      <c r="J323" s="89"/>
    </row>
    <row r="324" spans="1:10" ht="12" customHeight="1" x14ac:dyDescent="0.25">
      <c r="A324" s="80" t="s">
        <v>31</v>
      </c>
      <c r="B324" s="121"/>
      <c r="C324" s="121"/>
      <c r="D324" s="121"/>
      <c r="E324" s="121"/>
      <c r="F324" s="122"/>
      <c r="G324" s="123"/>
      <c r="H324" s="124">
        <f>SUM(B324:G324)</f>
        <v>0</v>
      </c>
      <c r="I324" s="125"/>
      <c r="J324" s="89"/>
    </row>
    <row r="325" spans="1:10" ht="12" customHeight="1" x14ac:dyDescent="0.25">
      <c r="A325" s="81" t="s">
        <v>32</v>
      </c>
      <c r="B325" s="104"/>
      <c r="C325" s="104"/>
      <c r="D325" s="104"/>
      <c r="E325" s="104"/>
      <c r="F325" s="105"/>
      <c r="G325" s="106"/>
      <c r="H325" s="107">
        <f>SUM(B325:G325)</f>
        <v>0</v>
      </c>
      <c r="I325" s="108"/>
      <c r="J325" s="89"/>
    </row>
    <row r="326" spans="1:10" ht="12" customHeight="1" x14ac:dyDescent="0.25">
      <c r="A326" s="81" t="s">
        <v>33</v>
      </c>
      <c r="B326" s="104"/>
      <c r="C326" s="104"/>
      <c r="D326" s="104"/>
      <c r="E326" s="104"/>
      <c r="F326" s="105"/>
      <c r="G326" s="106"/>
      <c r="H326" s="107">
        <f>SUM(B326:G326)</f>
        <v>0</v>
      </c>
      <c r="I326" s="108"/>
      <c r="J326" s="89"/>
    </row>
    <row r="327" spans="1:10" ht="12" customHeight="1" x14ac:dyDescent="0.25">
      <c r="A327" s="81" t="s">
        <v>34</v>
      </c>
      <c r="B327" s="104"/>
      <c r="C327" s="104"/>
      <c r="D327" s="104"/>
      <c r="E327" s="104"/>
      <c r="F327" s="105"/>
      <c r="G327" s="106"/>
      <c r="H327" s="107">
        <f>SUM(B327:G327)</f>
        <v>0</v>
      </c>
      <c r="I327" s="108"/>
      <c r="J327" s="89"/>
    </row>
    <row r="328" spans="1:10" ht="12" customHeight="1" thickBot="1" x14ac:dyDescent="0.3">
      <c r="A328" s="82"/>
      <c r="B328" s="109"/>
      <c r="C328" s="109"/>
      <c r="D328" s="109"/>
      <c r="E328" s="109"/>
      <c r="F328" s="110"/>
      <c r="G328" s="111"/>
      <c r="H328" s="112">
        <f>SUM(B328:G328)</f>
        <v>0</v>
      </c>
      <c r="I328" s="113"/>
      <c r="J328" s="89"/>
    </row>
    <row r="329" spans="1:10" ht="12" customHeight="1" thickBot="1" x14ac:dyDescent="0.3">
      <c r="A329" s="114" t="s">
        <v>44</v>
      </c>
      <c r="B329" s="78">
        <f>SUM(B324:B328)</f>
        <v>0</v>
      </c>
      <c r="C329" s="78">
        <f t="shared" ref="C329:I329" si="74">SUM(C324:C328)</f>
        <v>0</v>
      </c>
      <c r="D329" s="78">
        <f t="shared" si="74"/>
        <v>0</v>
      </c>
      <c r="E329" s="78">
        <f t="shared" si="74"/>
        <v>0</v>
      </c>
      <c r="F329" s="78">
        <f t="shared" si="74"/>
        <v>0</v>
      </c>
      <c r="G329" s="115">
        <f t="shared" si="74"/>
        <v>0</v>
      </c>
      <c r="H329" s="116">
        <f t="shared" si="74"/>
        <v>0</v>
      </c>
      <c r="I329" s="117">
        <f t="shared" si="74"/>
        <v>0</v>
      </c>
      <c r="J329" s="89"/>
    </row>
    <row r="330" spans="1:10" ht="2.25" customHeight="1" x14ac:dyDescent="0.25">
      <c r="A330" s="88"/>
      <c r="B330" s="126"/>
      <c r="C330" s="126"/>
      <c r="D330" s="126"/>
      <c r="E330" s="126"/>
      <c r="F330" s="126"/>
      <c r="G330" s="126"/>
      <c r="H330" s="126"/>
      <c r="I330" s="126"/>
      <c r="J330" s="127"/>
    </row>
    <row r="331" spans="1:10" ht="12" customHeight="1" thickBot="1" x14ac:dyDescent="0.3">
      <c r="A331" s="130" t="str">
        <f>CONCATENATE([1]RM_TARTALOMJEGYZÉK!A1,". utáni  költségvetést érintő módosítások")</f>
        <v>2021. utáni  költségvetést érintő módosítások</v>
      </c>
      <c r="B331" s="131"/>
      <c r="C331" s="131"/>
      <c r="D331" s="131"/>
      <c r="E331" s="131"/>
      <c r="F331" s="131"/>
      <c r="G331" s="131"/>
      <c r="H331" s="131"/>
      <c r="I331" s="131"/>
      <c r="J331" s="127"/>
    </row>
    <row r="332" spans="1:10" ht="12" customHeight="1" thickBot="1" x14ac:dyDescent="0.3">
      <c r="A332" s="95" t="s">
        <v>10</v>
      </c>
      <c r="B332" s="96" t="s">
        <v>37</v>
      </c>
      <c r="C332" s="96" t="s">
        <v>38</v>
      </c>
      <c r="D332" s="96" t="s">
        <v>39</v>
      </c>
      <c r="E332" s="96" t="s">
        <v>40</v>
      </c>
      <c r="F332" s="96" t="s">
        <v>41</v>
      </c>
      <c r="G332" s="96" t="s">
        <v>42</v>
      </c>
      <c r="H332" s="98" t="s">
        <v>43</v>
      </c>
      <c r="I332" s="99"/>
      <c r="J332" s="127"/>
    </row>
    <row r="333" spans="1:10" ht="12" customHeight="1" x14ac:dyDescent="0.25">
      <c r="A333" s="59" t="s">
        <v>24</v>
      </c>
      <c r="B333" s="121"/>
      <c r="C333" s="121"/>
      <c r="D333" s="121"/>
      <c r="E333" s="121"/>
      <c r="F333" s="122"/>
      <c r="G333" s="122"/>
      <c r="H333" s="124">
        <f t="shared" ref="H333:H338" si="75">SUM(B333:G333)</f>
        <v>0</v>
      </c>
      <c r="I333" s="125"/>
      <c r="J333" s="127"/>
    </row>
    <row r="334" spans="1:10" ht="12" customHeight="1" x14ac:dyDescent="0.25">
      <c r="A334" s="67" t="s">
        <v>25</v>
      </c>
      <c r="B334" s="104"/>
      <c r="C334" s="104"/>
      <c r="D334" s="104"/>
      <c r="E334" s="104"/>
      <c r="F334" s="105"/>
      <c r="G334" s="128"/>
      <c r="H334" s="107">
        <f t="shared" si="75"/>
        <v>0</v>
      </c>
      <c r="I334" s="108"/>
      <c r="J334" s="127"/>
    </row>
    <row r="335" spans="1:10" ht="12" customHeight="1" x14ac:dyDescent="0.25">
      <c r="A335" s="74" t="s">
        <v>26</v>
      </c>
      <c r="B335" s="104"/>
      <c r="C335" s="104"/>
      <c r="D335" s="104"/>
      <c r="E335" s="104"/>
      <c r="F335" s="105"/>
      <c r="G335" s="128"/>
      <c r="H335" s="107">
        <f t="shared" si="75"/>
        <v>0</v>
      </c>
      <c r="I335" s="108"/>
      <c r="J335" s="127"/>
    </row>
    <row r="336" spans="1:10" ht="12" customHeight="1" x14ac:dyDescent="0.25">
      <c r="A336" s="74" t="s">
        <v>27</v>
      </c>
      <c r="B336" s="104"/>
      <c r="C336" s="104"/>
      <c r="D336" s="104"/>
      <c r="E336" s="104"/>
      <c r="F336" s="105"/>
      <c r="G336" s="128"/>
      <c r="H336" s="107">
        <f t="shared" si="75"/>
        <v>0</v>
      </c>
      <c r="I336" s="108"/>
      <c r="J336" s="127"/>
    </row>
    <row r="337" spans="1:10" ht="12" customHeight="1" x14ac:dyDescent="0.25">
      <c r="A337" s="74" t="s">
        <v>28</v>
      </c>
      <c r="B337" s="104"/>
      <c r="C337" s="104"/>
      <c r="D337" s="104"/>
      <c r="E337" s="104"/>
      <c r="F337" s="105"/>
      <c r="G337" s="128"/>
      <c r="H337" s="107">
        <f t="shared" si="75"/>
        <v>0</v>
      </c>
      <c r="I337" s="108"/>
      <c r="J337" s="127"/>
    </row>
    <row r="338" spans="1:10" ht="12" customHeight="1" thickBot="1" x14ac:dyDescent="0.3">
      <c r="A338" s="74" t="s">
        <v>29</v>
      </c>
      <c r="B338" s="109"/>
      <c r="C338" s="109"/>
      <c r="D338" s="109"/>
      <c r="E338" s="109"/>
      <c r="F338" s="110"/>
      <c r="G338" s="129"/>
      <c r="H338" s="112">
        <f t="shared" si="75"/>
        <v>0</v>
      </c>
      <c r="I338" s="113"/>
      <c r="J338" s="127"/>
    </row>
    <row r="339" spans="1:10" ht="12" customHeight="1" thickBot="1" x14ac:dyDescent="0.3">
      <c r="A339" s="114" t="s">
        <v>44</v>
      </c>
      <c r="B339" s="78">
        <f t="shared" ref="B339:I339" si="76">B333+SUM(B335:B338)</f>
        <v>0</v>
      </c>
      <c r="C339" s="78">
        <f t="shared" si="76"/>
        <v>0</v>
      </c>
      <c r="D339" s="78">
        <f t="shared" si="76"/>
        <v>0</v>
      </c>
      <c r="E339" s="78">
        <f t="shared" si="76"/>
        <v>0</v>
      </c>
      <c r="F339" s="78">
        <f t="shared" si="76"/>
        <v>0</v>
      </c>
      <c r="G339" s="78">
        <f t="shared" si="76"/>
        <v>0</v>
      </c>
      <c r="H339" s="116">
        <f t="shared" si="76"/>
        <v>0</v>
      </c>
      <c r="I339" s="117">
        <f t="shared" si="76"/>
        <v>0</v>
      </c>
      <c r="J339" s="127"/>
    </row>
    <row r="340" spans="1:10" ht="12" customHeight="1" thickBot="1" x14ac:dyDescent="0.3">
      <c r="A340" s="95" t="s">
        <v>45</v>
      </c>
      <c r="B340" s="96" t="s">
        <v>37</v>
      </c>
      <c r="C340" s="96" t="s">
        <v>38</v>
      </c>
      <c r="D340" s="96" t="s">
        <v>39</v>
      </c>
      <c r="E340" s="96" t="s">
        <v>40</v>
      </c>
      <c r="F340" s="96" t="s">
        <v>41</v>
      </c>
      <c r="G340" s="96" t="s">
        <v>42</v>
      </c>
      <c r="H340" s="98" t="s">
        <v>43</v>
      </c>
      <c r="I340" s="99"/>
      <c r="J340" s="127"/>
    </row>
    <row r="341" spans="1:10" ht="12" customHeight="1" x14ac:dyDescent="0.25">
      <c r="A341" s="80" t="s">
        <v>31</v>
      </c>
      <c r="B341" s="121"/>
      <c r="C341" s="121"/>
      <c r="D341" s="121"/>
      <c r="E341" s="121"/>
      <c r="F341" s="122"/>
      <c r="G341" s="122"/>
      <c r="H341" s="124">
        <f>SUM(B341:G341)</f>
        <v>0</v>
      </c>
      <c r="I341" s="125"/>
      <c r="J341" s="127"/>
    </row>
    <row r="342" spans="1:10" ht="12" customHeight="1" x14ac:dyDescent="0.25">
      <c r="A342" s="81" t="s">
        <v>32</v>
      </c>
      <c r="B342" s="104"/>
      <c r="C342" s="104"/>
      <c r="D342" s="104"/>
      <c r="E342" s="104"/>
      <c r="F342" s="105"/>
      <c r="G342" s="128"/>
      <c r="H342" s="107">
        <f>SUM(B342:G342)</f>
        <v>0</v>
      </c>
      <c r="I342" s="108"/>
      <c r="J342" s="127"/>
    </row>
    <row r="343" spans="1:10" ht="12" customHeight="1" x14ac:dyDescent="0.25">
      <c r="A343" s="81" t="s">
        <v>33</v>
      </c>
      <c r="B343" s="104"/>
      <c r="C343" s="104"/>
      <c r="D343" s="104"/>
      <c r="E343" s="104"/>
      <c r="F343" s="105"/>
      <c r="G343" s="128"/>
      <c r="H343" s="107">
        <f>SUM(B343:G343)</f>
        <v>0</v>
      </c>
      <c r="I343" s="108"/>
      <c r="J343" s="127"/>
    </row>
    <row r="344" spans="1:10" ht="12" customHeight="1" x14ac:dyDescent="0.25">
      <c r="A344" s="81" t="s">
        <v>34</v>
      </c>
      <c r="B344" s="104"/>
      <c r="C344" s="104"/>
      <c r="D344" s="104"/>
      <c r="E344" s="104"/>
      <c r="F344" s="105"/>
      <c r="G344" s="128"/>
      <c r="H344" s="107">
        <f>SUM(B344:G344)</f>
        <v>0</v>
      </c>
      <c r="I344" s="108"/>
      <c r="J344" s="127"/>
    </row>
    <row r="345" spans="1:10" ht="12" customHeight="1" thickBot="1" x14ac:dyDescent="0.3">
      <c r="A345" s="82"/>
      <c r="B345" s="109"/>
      <c r="C345" s="109"/>
      <c r="D345" s="109"/>
      <c r="E345" s="109"/>
      <c r="F345" s="110"/>
      <c r="G345" s="129"/>
      <c r="H345" s="112">
        <f>SUM(B345:G345)</f>
        <v>0</v>
      </c>
      <c r="I345" s="113"/>
      <c r="J345" s="127"/>
    </row>
    <row r="346" spans="1:10" ht="12" customHeight="1" thickBot="1" x14ac:dyDescent="0.3">
      <c r="A346" s="114" t="s">
        <v>44</v>
      </c>
      <c r="B346" s="78">
        <f t="shared" ref="B346:I346" si="77">SUM(B341:B345)</f>
        <v>0</v>
      </c>
      <c r="C346" s="78">
        <f t="shared" si="77"/>
        <v>0</v>
      </c>
      <c r="D346" s="78">
        <f t="shared" si="77"/>
        <v>0</v>
      </c>
      <c r="E346" s="78">
        <f t="shared" si="77"/>
        <v>0</v>
      </c>
      <c r="F346" s="78">
        <f t="shared" si="77"/>
        <v>0</v>
      </c>
      <c r="G346" s="78">
        <f t="shared" si="77"/>
        <v>0</v>
      </c>
      <c r="H346" s="116">
        <f t="shared" si="77"/>
        <v>0</v>
      </c>
      <c r="I346" s="117">
        <f t="shared" si="77"/>
        <v>0</v>
      </c>
      <c r="J346" s="127"/>
    </row>
    <row r="347" spans="1:10" ht="12" customHeight="1" x14ac:dyDescent="0.25">
      <c r="A347" s="135"/>
      <c r="B347" s="136"/>
      <c r="C347" s="136"/>
      <c r="D347" s="136"/>
      <c r="E347" s="136"/>
      <c r="F347" s="136"/>
      <c r="G347" s="136"/>
      <c r="H347" s="136"/>
      <c r="I347" s="137"/>
      <c r="J347" s="127"/>
    </row>
    <row r="349" spans="1:10" ht="12" customHeight="1" x14ac:dyDescent="0.25">
      <c r="A349" s="30" t="s">
        <v>46</v>
      </c>
      <c r="B349" s="30"/>
      <c r="C349" s="31"/>
      <c r="D349" s="31"/>
      <c r="E349" s="31"/>
      <c r="F349" s="31"/>
      <c r="G349" s="31"/>
      <c r="H349" s="31"/>
      <c r="I349" s="31"/>
      <c r="J349" s="89"/>
    </row>
    <row r="350" spans="1:10" ht="12" customHeight="1" thickBot="1" x14ac:dyDescent="0.3">
      <c r="A350" s="32"/>
      <c r="B350" s="32"/>
      <c r="C350" s="32"/>
      <c r="D350" s="32"/>
      <c r="E350" s="32"/>
      <c r="F350" s="32"/>
      <c r="G350" s="32"/>
      <c r="H350" s="33" t="s">
        <v>9</v>
      </c>
      <c r="I350" s="33"/>
      <c r="J350" s="89"/>
    </row>
    <row r="351" spans="1:10" ht="12" customHeight="1" thickBot="1" x14ac:dyDescent="0.3">
      <c r="A351" s="34" t="s">
        <v>10</v>
      </c>
      <c r="B351" s="35" t="s">
        <v>11</v>
      </c>
      <c r="C351" s="36"/>
      <c r="D351" s="36"/>
      <c r="E351" s="36"/>
      <c r="F351" s="37"/>
      <c r="G351" s="37"/>
      <c r="H351" s="37"/>
      <c r="I351" s="38"/>
      <c r="J351" s="89"/>
    </row>
    <row r="352" spans="1:10" ht="12" customHeight="1" thickBot="1" x14ac:dyDescent="0.3">
      <c r="A352" s="39"/>
      <c r="B352" s="40" t="s">
        <v>12</v>
      </c>
      <c r="C352" s="41" t="s">
        <v>13</v>
      </c>
      <c r="D352" s="169"/>
      <c r="E352" s="169"/>
      <c r="F352" s="169"/>
      <c r="G352" s="169"/>
      <c r="H352" s="169"/>
      <c r="I352" s="170"/>
      <c r="J352" s="89"/>
    </row>
    <row r="353" spans="1:10" ht="12" customHeight="1" thickBot="1" x14ac:dyDescent="0.3">
      <c r="A353" s="39"/>
      <c r="B353" s="44"/>
      <c r="C353" s="40" t="str">
        <f>CONCATENATE([1]RM_TARTALOMJEGYZÉK!A1,". előtti  forrás, kiadás")</f>
        <v>2021. előtti  forrás, kiadás</v>
      </c>
      <c r="D353" s="46" t="s">
        <v>14</v>
      </c>
      <c r="E353" s="46" t="s">
        <v>3</v>
      </c>
      <c r="F353" s="46" t="s">
        <v>4</v>
      </c>
      <c r="G353" s="46" t="s">
        <v>14</v>
      </c>
      <c r="H353" s="46" t="s">
        <v>3</v>
      </c>
      <c r="I353" s="46" t="s">
        <v>4</v>
      </c>
      <c r="J353" s="89"/>
    </row>
    <row r="354" spans="1:10" ht="12" customHeight="1" thickBot="1" x14ac:dyDescent="0.3">
      <c r="A354" s="47"/>
      <c r="B354" s="48"/>
      <c r="C354" s="49"/>
      <c r="D354" s="50" t="str">
        <f>CONCATENATE([1]RM_TARTALOMJEGYZÉK!$A$1,". évi")</f>
        <v>2021. évi</v>
      </c>
      <c r="E354" s="51"/>
      <c r="F354" s="52"/>
      <c r="G354" s="50" t="str">
        <f>CONCATENATE([1]RM_TARTALOMJEGYZÉK!$A$1,". után")</f>
        <v>2021. után</v>
      </c>
      <c r="H354" s="53"/>
      <c r="I354" s="52"/>
      <c r="J354" s="89"/>
    </row>
    <row r="355" spans="1:10" ht="12" customHeight="1" thickBot="1" x14ac:dyDescent="0.3">
      <c r="A355" s="54" t="s">
        <v>15</v>
      </c>
      <c r="B355" s="55" t="s">
        <v>16</v>
      </c>
      <c r="C355" s="56" t="s">
        <v>17</v>
      </c>
      <c r="D355" s="57" t="s">
        <v>18</v>
      </c>
      <c r="E355" s="57" t="s">
        <v>19</v>
      </c>
      <c r="F355" s="56" t="s">
        <v>20</v>
      </c>
      <c r="G355" s="56" t="s">
        <v>21</v>
      </c>
      <c r="H355" s="56" t="s">
        <v>22</v>
      </c>
      <c r="I355" s="58" t="s">
        <v>23</v>
      </c>
      <c r="J355" s="89"/>
    </row>
    <row r="356" spans="1:10" ht="12" customHeight="1" x14ac:dyDescent="0.25">
      <c r="A356" s="59" t="s">
        <v>24</v>
      </c>
      <c r="B356" s="60">
        <f t="shared" ref="B356:B361" si="78">C356+F356+I356</f>
        <v>0</v>
      </c>
      <c r="C356" s="61"/>
      <c r="D356" s="62"/>
      <c r="E356" s="63">
        <f t="shared" ref="E356:E361" si="79">H372</f>
        <v>0</v>
      </c>
      <c r="F356" s="64">
        <f t="shared" ref="F356:F361" si="80">D356+E356</f>
        <v>0</v>
      </c>
      <c r="G356" s="62"/>
      <c r="H356" s="65">
        <f t="shared" ref="H356:H361" si="81">H389</f>
        <v>0</v>
      </c>
      <c r="I356" s="66">
        <f t="shared" ref="I356:I361" si="82">G356+H356</f>
        <v>0</v>
      </c>
      <c r="J356" s="89"/>
    </row>
    <row r="357" spans="1:10" ht="12" customHeight="1" x14ac:dyDescent="0.25">
      <c r="A357" s="67" t="s">
        <v>25</v>
      </c>
      <c r="B357" s="68">
        <f t="shared" si="78"/>
        <v>0</v>
      </c>
      <c r="C357" s="69"/>
      <c r="D357" s="69"/>
      <c r="E357" s="70">
        <f t="shared" si="79"/>
        <v>0</v>
      </c>
      <c r="F357" s="71">
        <f t="shared" si="80"/>
        <v>0</v>
      </c>
      <c r="G357" s="69"/>
      <c r="H357" s="72">
        <f t="shared" si="81"/>
        <v>0</v>
      </c>
      <c r="I357" s="73">
        <f t="shared" si="82"/>
        <v>0</v>
      </c>
      <c r="J357" s="89"/>
    </row>
    <row r="358" spans="1:10" ht="12" customHeight="1" x14ac:dyDescent="0.25">
      <c r="A358" s="74" t="s">
        <v>26</v>
      </c>
      <c r="B358" s="75">
        <f t="shared" si="78"/>
        <v>0</v>
      </c>
      <c r="C358" s="76"/>
      <c r="D358" s="76"/>
      <c r="E358" s="70">
        <f t="shared" si="79"/>
        <v>0</v>
      </c>
      <c r="F358" s="73">
        <f t="shared" si="80"/>
        <v>0</v>
      </c>
      <c r="G358" s="76"/>
      <c r="H358" s="72">
        <f t="shared" si="81"/>
        <v>0</v>
      </c>
      <c r="I358" s="73">
        <f t="shared" si="82"/>
        <v>0</v>
      </c>
      <c r="J358" s="89"/>
    </row>
    <row r="359" spans="1:10" ht="12" customHeight="1" x14ac:dyDescent="0.25">
      <c r="A359" s="74" t="s">
        <v>27</v>
      </c>
      <c r="B359" s="75">
        <f t="shared" si="78"/>
        <v>0</v>
      </c>
      <c r="C359" s="76"/>
      <c r="D359" s="76"/>
      <c r="E359" s="70">
        <f t="shared" si="79"/>
        <v>0</v>
      </c>
      <c r="F359" s="73">
        <f t="shared" si="80"/>
        <v>0</v>
      </c>
      <c r="G359" s="76"/>
      <c r="H359" s="72">
        <f t="shared" si="81"/>
        <v>0</v>
      </c>
      <c r="I359" s="73">
        <f t="shared" si="82"/>
        <v>0</v>
      </c>
      <c r="J359" s="89"/>
    </row>
    <row r="360" spans="1:10" ht="12" customHeight="1" x14ac:dyDescent="0.25">
      <c r="A360" s="74" t="s">
        <v>28</v>
      </c>
      <c r="B360" s="75">
        <f t="shared" si="78"/>
        <v>0</v>
      </c>
      <c r="C360" s="76"/>
      <c r="D360" s="76"/>
      <c r="E360" s="70">
        <f t="shared" si="79"/>
        <v>0</v>
      </c>
      <c r="F360" s="73">
        <f t="shared" si="80"/>
        <v>0</v>
      </c>
      <c r="G360" s="76"/>
      <c r="H360" s="72">
        <f t="shared" si="81"/>
        <v>0</v>
      </c>
      <c r="I360" s="73">
        <f t="shared" si="82"/>
        <v>0</v>
      </c>
      <c r="J360" s="89"/>
    </row>
    <row r="361" spans="1:10" ht="12" customHeight="1" thickBot="1" x14ac:dyDescent="0.3">
      <c r="A361" s="74" t="s">
        <v>29</v>
      </c>
      <c r="B361" s="75">
        <f t="shared" si="78"/>
        <v>0</v>
      </c>
      <c r="C361" s="76"/>
      <c r="D361" s="76"/>
      <c r="E361" s="70">
        <f t="shared" si="79"/>
        <v>0</v>
      </c>
      <c r="F361" s="73">
        <f t="shared" si="80"/>
        <v>0</v>
      </c>
      <c r="G361" s="76"/>
      <c r="H361" s="72">
        <f t="shared" si="81"/>
        <v>0</v>
      </c>
      <c r="I361" s="73">
        <f t="shared" si="82"/>
        <v>0</v>
      </c>
      <c r="J361" s="89"/>
    </row>
    <row r="362" spans="1:10" ht="12" customHeight="1" thickBot="1" x14ac:dyDescent="0.3">
      <c r="A362" s="77" t="s">
        <v>30</v>
      </c>
      <c r="B362" s="78">
        <f t="shared" ref="B362:I362" si="83">B356+SUM(B358:B361)</f>
        <v>0</v>
      </c>
      <c r="C362" s="78">
        <f t="shared" si="83"/>
        <v>0</v>
      </c>
      <c r="D362" s="78">
        <f t="shared" si="83"/>
        <v>0</v>
      </c>
      <c r="E362" s="78">
        <f t="shared" si="83"/>
        <v>0</v>
      </c>
      <c r="F362" s="78">
        <f t="shared" si="83"/>
        <v>0</v>
      </c>
      <c r="G362" s="78">
        <f t="shared" si="83"/>
        <v>0</v>
      </c>
      <c r="H362" s="78">
        <f t="shared" si="83"/>
        <v>0</v>
      </c>
      <c r="I362" s="79">
        <f t="shared" si="83"/>
        <v>0</v>
      </c>
      <c r="J362" s="89"/>
    </row>
    <row r="363" spans="1:10" ht="12" customHeight="1" x14ac:dyDescent="0.25">
      <c r="A363" s="80" t="s">
        <v>31</v>
      </c>
      <c r="B363" s="60">
        <f>C363+F363+I363</f>
        <v>0</v>
      </c>
      <c r="C363" s="62"/>
      <c r="D363" s="62"/>
      <c r="E363" s="63">
        <f>H380</f>
        <v>0</v>
      </c>
      <c r="F363" s="63">
        <f>D363+E363</f>
        <v>0</v>
      </c>
      <c r="G363" s="62"/>
      <c r="H363" s="63">
        <f>H397</f>
        <v>0</v>
      </c>
      <c r="I363" s="66">
        <f>G363+H363</f>
        <v>0</v>
      </c>
      <c r="J363" s="89"/>
    </row>
    <row r="364" spans="1:10" ht="12" customHeight="1" x14ac:dyDescent="0.25">
      <c r="A364" s="81" t="s">
        <v>32</v>
      </c>
      <c r="B364" s="68">
        <f>C364+F364+I364</f>
        <v>0</v>
      </c>
      <c r="C364" s="76"/>
      <c r="D364" s="76"/>
      <c r="E364" s="72">
        <f>H381</f>
        <v>0</v>
      </c>
      <c r="F364" s="72">
        <f>D364+E364</f>
        <v>0</v>
      </c>
      <c r="G364" s="76"/>
      <c r="H364" s="72">
        <f>H398</f>
        <v>0</v>
      </c>
      <c r="I364" s="73">
        <f>G364+H364</f>
        <v>0</v>
      </c>
      <c r="J364" s="89"/>
    </row>
    <row r="365" spans="1:10" ht="12" customHeight="1" x14ac:dyDescent="0.25">
      <c r="A365" s="81" t="s">
        <v>33</v>
      </c>
      <c r="B365" s="75">
        <f>C365+F365+I365</f>
        <v>0</v>
      </c>
      <c r="C365" s="76"/>
      <c r="D365" s="76"/>
      <c r="E365" s="72">
        <f>H382</f>
        <v>0</v>
      </c>
      <c r="F365" s="72">
        <f>D365+E365</f>
        <v>0</v>
      </c>
      <c r="G365" s="76"/>
      <c r="H365" s="72">
        <f>H399</f>
        <v>0</v>
      </c>
      <c r="I365" s="73">
        <f>G365+H365</f>
        <v>0</v>
      </c>
      <c r="J365" s="89"/>
    </row>
    <row r="366" spans="1:10" ht="12" customHeight="1" x14ac:dyDescent="0.25">
      <c r="A366" s="81" t="s">
        <v>34</v>
      </c>
      <c r="B366" s="75">
        <f>C366+F366+I366</f>
        <v>0</v>
      </c>
      <c r="C366" s="76"/>
      <c r="D366" s="76"/>
      <c r="E366" s="72">
        <f>H383</f>
        <v>0</v>
      </c>
      <c r="F366" s="72">
        <f>D366+E366</f>
        <v>0</v>
      </c>
      <c r="G366" s="76"/>
      <c r="H366" s="72">
        <f>H400</f>
        <v>0</v>
      </c>
      <c r="I366" s="73">
        <f>G366+H366</f>
        <v>0</v>
      </c>
      <c r="J366" s="89"/>
    </row>
    <row r="367" spans="1:10" ht="12" customHeight="1" thickBot="1" x14ac:dyDescent="0.3">
      <c r="A367" s="82"/>
      <c r="B367" s="83">
        <f>C367+F367+I367</f>
        <v>0</v>
      </c>
      <c r="C367" s="84"/>
      <c r="D367" s="84"/>
      <c r="E367" s="72">
        <f>H384</f>
        <v>0</v>
      </c>
      <c r="F367" s="85">
        <f>D367+E367</f>
        <v>0</v>
      </c>
      <c r="G367" s="84"/>
      <c r="H367" s="72">
        <f>H401</f>
        <v>0</v>
      </c>
      <c r="I367" s="86">
        <f>G367+H367</f>
        <v>0</v>
      </c>
      <c r="J367" s="89"/>
    </row>
    <row r="368" spans="1:10" ht="12" customHeight="1" thickBot="1" x14ac:dyDescent="0.3">
      <c r="A368" s="87" t="s">
        <v>35</v>
      </c>
      <c r="B368" s="78">
        <f t="shared" ref="B368:I368" si="84">SUM(B363:B367)</f>
        <v>0</v>
      </c>
      <c r="C368" s="78">
        <f t="shared" si="84"/>
        <v>0</v>
      </c>
      <c r="D368" s="78">
        <f t="shared" si="84"/>
        <v>0</v>
      </c>
      <c r="E368" s="78">
        <f t="shared" si="84"/>
        <v>0</v>
      </c>
      <c r="F368" s="78">
        <f t="shared" si="84"/>
        <v>0</v>
      </c>
      <c r="G368" s="78">
        <f t="shared" si="84"/>
        <v>0</v>
      </c>
      <c r="H368" s="78">
        <f t="shared" si="84"/>
        <v>0</v>
      </c>
      <c r="I368" s="79">
        <f t="shared" si="84"/>
        <v>0</v>
      </c>
      <c r="J368" s="89"/>
    </row>
    <row r="369" spans="1:10" ht="2.25" customHeight="1" x14ac:dyDescent="0.25">
      <c r="A369" s="90"/>
      <c r="B369" s="91"/>
      <c r="C369" s="91"/>
      <c r="D369" s="91"/>
      <c r="E369" s="91"/>
      <c r="F369" s="91"/>
      <c r="G369" s="91"/>
      <c r="H369" s="91"/>
      <c r="I369" s="92"/>
      <c r="J369" s="89"/>
    </row>
    <row r="370" spans="1:10" ht="12" customHeight="1" thickBot="1" x14ac:dyDescent="0.3">
      <c r="A370" s="130" t="str">
        <f>CONCATENATE([1]RM_TARTALOMJEGYZÉK!A1,". évi költségvetést érintő módosítások")</f>
        <v>2021. évi költségvetést érintő módosítások</v>
      </c>
      <c r="B370" s="131"/>
      <c r="C370" s="131"/>
      <c r="D370" s="131"/>
      <c r="E370" s="131"/>
      <c r="F370" s="131"/>
      <c r="G370" s="131"/>
      <c r="H370" s="131"/>
      <c r="I370" s="131"/>
      <c r="J370" s="89"/>
    </row>
    <row r="371" spans="1:10" ht="12" customHeight="1" thickBot="1" x14ac:dyDescent="0.3">
      <c r="A371" s="95" t="s">
        <v>10</v>
      </c>
      <c r="B371" s="96" t="s">
        <v>37</v>
      </c>
      <c r="C371" s="96" t="s">
        <v>38</v>
      </c>
      <c r="D371" s="96" t="s">
        <v>39</v>
      </c>
      <c r="E371" s="96" t="s">
        <v>40</v>
      </c>
      <c r="F371" s="96" t="s">
        <v>41</v>
      </c>
      <c r="G371" s="96" t="s">
        <v>42</v>
      </c>
      <c r="H371" s="98" t="s">
        <v>43</v>
      </c>
      <c r="I371" s="99"/>
      <c r="J371" s="89"/>
    </row>
    <row r="372" spans="1:10" ht="12" customHeight="1" x14ac:dyDescent="0.25">
      <c r="A372" s="59" t="s">
        <v>24</v>
      </c>
      <c r="B372" s="61"/>
      <c r="C372" s="61"/>
      <c r="D372" s="61"/>
      <c r="E372" s="61"/>
      <c r="F372" s="100"/>
      <c r="G372" s="101"/>
      <c r="H372" s="102">
        <f t="shared" ref="H372:H377" si="85">SUM(B372:G372)</f>
        <v>0</v>
      </c>
      <c r="I372" s="103"/>
      <c r="J372" s="89"/>
    </row>
    <row r="373" spans="1:10" ht="12" customHeight="1" x14ac:dyDescent="0.25">
      <c r="A373" s="67" t="s">
        <v>25</v>
      </c>
      <c r="B373" s="104"/>
      <c r="C373" s="104"/>
      <c r="D373" s="104"/>
      <c r="E373" s="104"/>
      <c r="F373" s="105"/>
      <c r="G373" s="106"/>
      <c r="H373" s="107">
        <f t="shared" si="85"/>
        <v>0</v>
      </c>
      <c r="I373" s="108"/>
      <c r="J373" s="89"/>
    </row>
    <row r="374" spans="1:10" ht="12" customHeight="1" x14ac:dyDescent="0.25">
      <c r="A374" s="74" t="s">
        <v>26</v>
      </c>
      <c r="B374" s="104"/>
      <c r="C374" s="104"/>
      <c r="D374" s="104"/>
      <c r="E374" s="104"/>
      <c r="F374" s="105"/>
      <c r="G374" s="106"/>
      <c r="H374" s="107">
        <f t="shared" si="85"/>
        <v>0</v>
      </c>
      <c r="I374" s="108"/>
      <c r="J374" s="89"/>
    </row>
    <row r="375" spans="1:10" ht="12" customHeight="1" x14ac:dyDescent="0.25">
      <c r="A375" s="74" t="s">
        <v>27</v>
      </c>
      <c r="B375" s="104"/>
      <c r="C375" s="104"/>
      <c r="D375" s="104"/>
      <c r="E375" s="104"/>
      <c r="F375" s="105"/>
      <c r="G375" s="106"/>
      <c r="H375" s="107">
        <f t="shared" si="85"/>
        <v>0</v>
      </c>
      <c r="I375" s="108"/>
      <c r="J375" s="89"/>
    </row>
    <row r="376" spans="1:10" ht="12" customHeight="1" x14ac:dyDescent="0.25">
      <c r="A376" s="74" t="s">
        <v>28</v>
      </c>
      <c r="B376" s="104"/>
      <c r="C376" s="104"/>
      <c r="D376" s="104"/>
      <c r="E376" s="104"/>
      <c r="F376" s="105"/>
      <c r="G376" s="106"/>
      <c r="H376" s="107">
        <f t="shared" si="85"/>
        <v>0</v>
      </c>
      <c r="I376" s="108"/>
      <c r="J376" s="89"/>
    </row>
    <row r="377" spans="1:10" ht="12" customHeight="1" thickBot="1" x14ac:dyDescent="0.3">
      <c r="A377" s="74" t="s">
        <v>29</v>
      </c>
      <c r="B377" s="109"/>
      <c r="C377" s="109"/>
      <c r="D377" s="109"/>
      <c r="E377" s="109"/>
      <c r="F377" s="110"/>
      <c r="G377" s="111"/>
      <c r="H377" s="112">
        <f t="shared" si="85"/>
        <v>0</v>
      </c>
      <c r="I377" s="113"/>
      <c r="J377" s="89"/>
    </row>
    <row r="378" spans="1:10" ht="12" customHeight="1" thickBot="1" x14ac:dyDescent="0.3">
      <c r="A378" s="114" t="s">
        <v>44</v>
      </c>
      <c r="B378" s="78">
        <f t="shared" ref="B378:I378" si="86">B372+SUM(B374:B377)</f>
        <v>0</v>
      </c>
      <c r="C378" s="78">
        <f t="shared" si="86"/>
        <v>0</v>
      </c>
      <c r="D378" s="78">
        <f t="shared" si="86"/>
        <v>0</v>
      </c>
      <c r="E378" s="78">
        <f t="shared" si="86"/>
        <v>0</v>
      </c>
      <c r="F378" s="78">
        <f t="shared" si="86"/>
        <v>0</v>
      </c>
      <c r="G378" s="115">
        <f t="shared" si="86"/>
        <v>0</v>
      </c>
      <c r="H378" s="116">
        <f t="shared" si="86"/>
        <v>0</v>
      </c>
      <c r="I378" s="117">
        <f t="shared" si="86"/>
        <v>0</v>
      </c>
      <c r="J378" s="89"/>
    </row>
    <row r="379" spans="1:10" ht="12" customHeight="1" thickBot="1" x14ac:dyDescent="0.3">
      <c r="A379" s="95" t="s">
        <v>45</v>
      </c>
      <c r="B379" s="118" t="s">
        <v>37</v>
      </c>
      <c r="C379" s="118" t="s">
        <v>38</v>
      </c>
      <c r="D379" s="118" t="s">
        <v>39</v>
      </c>
      <c r="E379" s="118" t="s">
        <v>40</v>
      </c>
      <c r="F379" s="118" t="s">
        <v>41</v>
      </c>
      <c r="G379" s="119" t="s">
        <v>42</v>
      </c>
      <c r="H379" s="120" t="s">
        <v>43</v>
      </c>
      <c r="I379" s="52"/>
      <c r="J379" s="89"/>
    </row>
    <row r="380" spans="1:10" ht="12" customHeight="1" x14ac:dyDescent="0.25">
      <c r="A380" s="80" t="s">
        <v>31</v>
      </c>
      <c r="B380" s="121"/>
      <c r="C380" s="121"/>
      <c r="D380" s="121"/>
      <c r="E380" s="121"/>
      <c r="F380" s="122"/>
      <c r="G380" s="123"/>
      <c r="H380" s="124">
        <f>SUM(B380:G380)</f>
        <v>0</v>
      </c>
      <c r="I380" s="125"/>
      <c r="J380" s="89"/>
    </row>
    <row r="381" spans="1:10" ht="12" customHeight="1" x14ac:dyDescent="0.25">
      <c r="A381" s="81" t="s">
        <v>32</v>
      </c>
      <c r="B381" s="104"/>
      <c r="C381" s="104"/>
      <c r="D381" s="104"/>
      <c r="E381" s="104"/>
      <c r="F381" s="105"/>
      <c r="G381" s="106"/>
      <c r="H381" s="107">
        <f>SUM(B381:G381)</f>
        <v>0</v>
      </c>
      <c r="I381" s="108"/>
      <c r="J381" s="89"/>
    </row>
    <row r="382" spans="1:10" ht="12" customHeight="1" x14ac:dyDescent="0.25">
      <c r="A382" s="81" t="s">
        <v>33</v>
      </c>
      <c r="B382" s="104"/>
      <c r="C382" s="104"/>
      <c r="D382" s="104"/>
      <c r="E382" s="104"/>
      <c r="F382" s="105"/>
      <c r="G382" s="106"/>
      <c r="H382" s="107">
        <f>SUM(B382:G382)</f>
        <v>0</v>
      </c>
      <c r="I382" s="108"/>
      <c r="J382" s="89"/>
    </row>
    <row r="383" spans="1:10" ht="12" customHeight="1" x14ac:dyDescent="0.25">
      <c r="A383" s="81" t="s">
        <v>34</v>
      </c>
      <c r="B383" s="104"/>
      <c r="C383" s="104"/>
      <c r="D383" s="104"/>
      <c r="E383" s="104"/>
      <c r="F383" s="105"/>
      <c r="G383" s="106"/>
      <c r="H383" s="107">
        <f>SUM(B383:G383)</f>
        <v>0</v>
      </c>
      <c r="I383" s="108"/>
      <c r="J383" s="89"/>
    </row>
    <row r="384" spans="1:10" ht="12" customHeight="1" thickBot="1" x14ac:dyDescent="0.3">
      <c r="A384" s="82"/>
      <c r="B384" s="109"/>
      <c r="C384" s="109"/>
      <c r="D384" s="109"/>
      <c r="E384" s="109"/>
      <c r="F384" s="110"/>
      <c r="G384" s="111"/>
      <c r="H384" s="112">
        <f>SUM(B384:G384)</f>
        <v>0</v>
      </c>
      <c r="I384" s="113"/>
      <c r="J384" s="89"/>
    </row>
    <row r="385" spans="1:10" ht="12" customHeight="1" thickBot="1" x14ac:dyDescent="0.3">
      <c r="A385" s="114" t="s">
        <v>44</v>
      </c>
      <c r="B385" s="78">
        <f>SUM(B380:B384)</f>
        <v>0</v>
      </c>
      <c r="C385" s="78">
        <f t="shared" ref="C385:I385" si="87">SUM(C380:C384)</f>
        <v>0</v>
      </c>
      <c r="D385" s="78">
        <f t="shared" si="87"/>
        <v>0</v>
      </c>
      <c r="E385" s="78">
        <f t="shared" si="87"/>
        <v>0</v>
      </c>
      <c r="F385" s="78">
        <f t="shared" si="87"/>
        <v>0</v>
      </c>
      <c r="G385" s="115">
        <f t="shared" si="87"/>
        <v>0</v>
      </c>
      <c r="H385" s="116">
        <f t="shared" si="87"/>
        <v>0</v>
      </c>
      <c r="I385" s="117">
        <f t="shared" si="87"/>
        <v>0</v>
      </c>
      <c r="J385" s="89"/>
    </row>
    <row r="386" spans="1:10" ht="2.25" customHeight="1" x14ac:dyDescent="0.25">
      <c r="A386" s="88"/>
      <c r="B386" s="126"/>
      <c r="C386" s="126"/>
      <c r="D386" s="126"/>
      <c r="E386" s="126"/>
      <c r="F386" s="126"/>
      <c r="G386" s="126"/>
      <c r="H386" s="126"/>
      <c r="I386" s="126"/>
      <c r="J386" s="127"/>
    </row>
    <row r="387" spans="1:10" ht="12" customHeight="1" thickBot="1" x14ac:dyDescent="0.3">
      <c r="A387" s="130" t="str">
        <f>CONCATENATE([1]RM_TARTALOMJEGYZÉK!A1,". utáni  költségvetést érintő módosítások")</f>
        <v>2021. utáni  költségvetést érintő módosítások</v>
      </c>
      <c r="B387" s="131"/>
      <c r="C387" s="131"/>
      <c r="D387" s="131"/>
      <c r="E387" s="131"/>
      <c r="F387" s="131"/>
      <c r="G387" s="131"/>
      <c r="H387" s="131"/>
      <c r="I387" s="131"/>
      <c r="J387" s="127"/>
    </row>
    <row r="388" spans="1:10" ht="12" customHeight="1" thickBot="1" x14ac:dyDescent="0.3">
      <c r="A388" s="95" t="s">
        <v>10</v>
      </c>
      <c r="B388" s="96" t="s">
        <v>37</v>
      </c>
      <c r="C388" s="96" t="s">
        <v>38</v>
      </c>
      <c r="D388" s="96" t="s">
        <v>39</v>
      </c>
      <c r="E388" s="96" t="s">
        <v>40</v>
      </c>
      <c r="F388" s="96" t="s">
        <v>41</v>
      </c>
      <c r="G388" s="96" t="s">
        <v>42</v>
      </c>
      <c r="H388" s="98" t="s">
        <v>43</v>
      </c>
      <c r="I388" s="99"/>
      <c r="J388" s="127"/>
    </row>
    <row r="389" spans="1:10" ht="12" customHeight="1" x14ac:dyDescent="0.25">
      <c r="A389" s="59" t="s">
        <v>24</v>
      </c>
      <c r="B389" s="121"/>
      <c r="C389" s="121"/>
      <c r="D389" s="121"/>
      <c r="E389" s="121"/>
      <c r="F389" s="122"/>
      <c r="G389" s="122"/>
      <c r="H389" s="124">
        <f t="shared" ref="H389:H394" si="88">SUM(B389:G389)</f>
        <v>0</v>
      </c>
      <c r="I389" s="125"/>
      <c r="J389" s="127"/>
    </row>
    <row r="390" spans="1:10" ht="12" customHeight="1" x14ac:dyDescent="0.25">
      <c r="A390" s="67" t="s">
        <v>25</v>
      </c>
      <c r="B390" s="104"/>
      <c r="C390" s="104"/>
      <c r="D390" s="104"/>
      <c r="E390" s="104"/>
      <c r="F390" s="105"/>
      <c r="G390" s="128"/>
      <c r="H390" s="107">
        <f t="shared" si="88"/>
        <v>0</v>
      </c>
      <c r="I390" s="108"/>
      <c r="J390" s="127"/>
    </row>
    <row r="391" spans="1:10" ht="12" customHeight="1" x14ac:dyDescent="0.25">
      <c r="A391" s="74" t="s">
        <v>26</v>
      </c>
      <c r="B391" s="104"/>
      <c r="C391" s="104"/>
      <c r="D391" s="104"/>
      <c r="E391" s="104"/>
      <c r="F391" s="105"/>
      <c r="G391" s="128"/>
      <c r="H391" s="107">
        <f t="shared" si="88"/>
        <v>0</v>
      </c>
      <c r="I391" s="108"/>
      <c r="J391" s="127"/>
    </row>
    <row r="392" spans="1:10" ht="12" customHeight="1" x14ac:dyDescent="0.25">
      <c r="A392" s="74" t="s">
        <v>27</v>
      </c>
      <c r="B392" s="104"/>
      <c r="C392" s="104"/>
      <c r="D392" s="104"/>
      <c r="E392" s="104"/>
      <c r="F392" s="105"/>
      <c r="G392" s="128"/>
      <c r="H392" s="107">
        <f t="shared" si="88"/>
        <v>0</v>
      </c>
      <c r="I392" s="108"/>
      <c r="J392" s="127"/>
    </row>
    <row r="393" spans="1:10" ht="12" customHeight="1" x14ac:dyDescent="0.25">
      <c r="A393" s="74" t="s">
        <v>28</v>
      </c>
      <c r="B393" s="104"/>
      <c r="C393" s="104"/>
      <c r="D393" s="104"/>
      <c r="E393" s="104"/>
      <c r="F393" s="105"/>
      <c r="G393" s="128"/>
      <c r="H393" s="107">
        <f t="shared" si="88"/>
        <v>0</v>
      </c>
      <c r="I393" s="108"/>
      <c r="J393" s="127"/>
    </row>
    <row r="394" spans="1:10" ht="12" customHeight="1" thickBot="1" x14ac:dyDescent="0.3">
      <c r="A394" s="74" t="s">
        <v>29</v>
      </c>
      <c r="B394" s="109"/>
      <c r="C394" s="109"/>
      <c r="D394" s="109"/>
      <c r="E394" s="109"/>
      <c r="F394" s="110"/>
      <c r="G394" s="129"/>
      <c r="H394" s="112">
        <f t="shared" si="88"/>
        <v>0</v>
      </c>
      <c r="I394" s="113"/>
      <c r="J394" s="127"/>
    </row>
    <row r="395" spans="1:10" ht="12" customHeight="1" thickBot="1" x14ac:dyDescent="0.3">
      <c r="A395" s="114" t="s">
        <v>44</v>
      </c>
      <c r="B395" s="78">
        <f t="shared" ref="B395:I395" si="89">B389+SUM(B391:B394)</f>
        <v>0</v>
      </c>
      <c r="C395" s="78">
        <f t="shared" si="89"/>
        <v>0</v>
      </c>
      <c r="D395" s="78">
        <f t="shared" si="89"/>
        <v>0</v>
      </c>
      <c r="E395" s="78">
        <f t="shared" si="89"/>
        <v>0</v>
      </c>
      <c r="F395" s="78">
        <f t="shared" si="89"/>
        <v>0</v>
      </c>
      <c r="G395" s="78">
        <f t="shared" si="89"/>
        <v>0</v>
      </c>
      <c r="H395" s="116">
        <f t="shared" si="89"/>
        <v>0</v>
      </c>
      <c r="I395" s="117">
        <f t="shared" si="89"/>
        <v>0</v>
      </c>
      <c r="J395" s="127"/>
    </row>
    <row r="396" spans="1:10" ht="12" customHeight="1" thickBot="1" x14ac:dyDescent="0.3">
      <c r="A396" s="95" t="s">
        <v>45</v>
      </c>
      <c r="B396" s="96" t="s">
        <v>37</v>
      </c>
      <c r="C396" s="96" t="s">
        <v>38</v>
      </c>
      <c r="D396" s="96" t="s">
        <v>39</v>
      </c>
      <c r="E396" s="96" t="s">
        <v>40</v>
      </c>
      <c r="F396" s="96" t="s">
        <v>41</v>
      </c>
      <c r="G396" s="96" t="s">
        <v>42</v>
      </c>
      <c r="H396" s="98" t="s">
        <v>43</v>
      </c>
      <c r="I396" s="99"/>
      <c r="J396" s="127"/>
    </row>
    <row r="397" spans="1:10" ht="12" customHeight="1" x14ac:dyDescent="0.25">
      <c r="A397" s="80" t="s">
        <v>31</v>
      </c>
      <c r="B397" s="121"/>
      <c r="C397" s="121"/>
      <c r="D397" s="121"/>
      <c r="E397" s="121"/>
      <c r="F397" s="122"/>
      <c r="G397" s="122"/>
      <c r="H397" s="124">
        <f>SUM(B397:G397)</f>
        <v>0</v>
      </c>
      <c r="I397" s="125"/>
      <c r="J397" s="127"/>
    </row>
    <row r="398" spans="1:10" ht="12" customHeight="1" x14ac:dyDescent="0.25">
      <c r="A398" s="81" t="s">
        <v>32</v>
      </c>
      <c r="B398" s="104"/>
      <c r="C398" s="104"/>
      <c r="D398" s="104"/>
      <c r="E398" s="104"/>
      <c r="F398" s="105"/>
      <c r="G398" s="128"/>
      <c r="H398" s="107">
        <f>SUM(B398:G398)</f>
        <v>0</v>
      </c>
      <c r="I398" s="108"/>
      <c r="J398" s="127"/>
    </row>
    <row r="399" spans="1:10" ht="12" customHeight="1" x14ac:dyDescent="0.25">
      <c r="A399" s="81" t="s">
        <v>33</v>
      </c>
      <c r="B399" s="104"/>
      <c r="C399" s="104"/>
      <c r="D399" s="104"/>
      <c r="E399" s="104"/>
      <c r="F399" s="105"/>
      <c r="G399" s="128"/>
      <c r="H399" s="107">
        <f>SUM(B399:G399)</f>
        <v>0</v>
      </c>
      <c r="I399" s="108"/>
      <c r="J399" s="127"/>
    </row>
    <row r="400" spans="1:10" ht="12" customHeight="1" x14ac:dyDescent="0.25">
      <c r="A400" s="81" t="s">
        <v>34</v>
      </c>
      <c r="B400" s="104"/>
      <c r="C400" s="104"/>
      <c r="D400" s="104"/>
      <c r="E400" s="104"/>
      <c r="F400" s="105"/>
      <c r="G400" s="128"/>
      <c r="H400" s="107">
        <f>SUM(B400:G400)</f>
        <v>0</v>
      </c>
      <c r="I400" s="108"/>
      <c r="J400" s="127"/>
    </row>
    <row r="401" spans="1:10" ht="12" customHeight="1" thickBot="1" x14ac:dyDescent="0.3">
      <c r="A401" s="82"/>
      <c r="B401" s="109"/>
      <c r="C401" s="109"/>
      <c r="D401" s="109"/>
      <c r="E401" s="109"/>
      <c r="F401" s="110"/>
      <c r="G401" s="129"/>
      <c r="H401" s="112">
        <f>SUM(B401:G401)</f>
        <v>0</v>
      </c>
      <c r="I401" s="113"/>
      <c r="J401" s="127"/>
    </row>
    <row r="402" spans="1:10" ht="12" customHeight="1" thickBot="1" x14ac:dyDescent="0.3">
      <c r="A402" s="114" t="s">
        <v>44</v>
      </c>
      <c r="B402" s="78">
        <f t="shared" ref="B402:I402" si="90">SUM(B397:B401)</f>
        <v>0</v>
      </c>
      <c r="C402" s="78">
        <f t="shared" si="90"/>
        <v>0</v>
      </c>
      <c r="D402" s="78">
        <f t="shared" si="90"/>
        <v>0</v>
      </c>
      <c r="E402" s="78">
        <f t="shared" si="90"/>
        <v>0</v>
      </c>
      <c r="F402" s="78">
        <f t="shared" si="90"/>
        <v>0</v>
      </c>
      <c r="G402" s="78">
        <f t="shared" si="90"/>
        <v>0</v>
      </c>
      <c r="H402" s="116">
        <f t="shared" si="90"/>
        <v>0</v>
      </c>
      <c r="I402" s="117">
        <f t="shared" si="90"/>
        <v>0</v>
      </c>
      <c r="J402" s="127"/>
    </row>
    <row r="403" spans="1:10" ht="12" customHeight="1" x14ac:dyDescent="0.25">
      <c r="A403" s="135"/>
      <c r="B403" s="136"/>
      <c r="C403" s="136"/>
      <c r="D403" s="136"/>
      <c r="E403" s="136"/>
      <c r="F403" s="136"/>
      <c r="G403" s="136"/>
      <c r="H403" s="136"/>
      <c r="I403" s="137"/>
      <c r="J403" s="127"/>
    </row>
    <row r="405" spans="1:10" ht="12" customHeight="1" x14ac:dyDescent="0.25">
      <c r="A405" s="30" t="s">
        <v>46</v>
      </c>
      <c r="B405" s="30"/>
      <c r="C405" s="31"/>
      <c r="D405" s="31"/>
      <c r="E405" s="31"/>
      <c r="F405" s="31"/>
      <c r="G405" s="31"/>
      <c r="H405" s="31"/>
      <c r="I405" s="31"/>
      <c r="J405" s="89"/>
    </row>
    <row r="406" spans="1:10" ht="12" customHeight="1" thickBot="1" x14ac:dyDescent="0.3">
      <c r="A406" s="32"/>
      <c r="B406" s="32"/>
      <c r="C406" s="32"/>
      <c r="D406" s="32"/>
      <c r="E406" s="32"/>
      <c r="F406" s="32"/>
      <c r="G406" s="32"/>
      <c r="H406" s="33" t="s">
        <v>9</v>
      </c>
      <c r="I406" s="33"/>
      <c r="J406" s="89"/>
    </row>
    <row r="407" spans="1:10" ht="12" customHeight="1" thickBot="1" x14ac:dyDescent="0.3">
      <c r="A407" s="34" t="s">
        <v>10</v>
      </c>
      <c r="B407" s="35" t="s">
        <v>11</v>
      </c>
      <c r="C407" s="36"/>
      <c r="D407" s="36"/>
      <c r="E407" s="36"/>
      <c r="F407" s="37"/>
      <c r="G407" s="37"/>
      <c r="H407" s="37"/>
      <c r="I407" s="38"/>
      <c r="J407" s="89"/>
    </row>
    <row r="408" spans="1:10" ht="12" customHeight="1" thickBot="1" x14ac:dyDescent="0.3">
      <c r="A408" s="39"/>
      <c r="B408" s="40" t="s">
        <v>12</v>
      </c>
      <c r="C408" s="41" t="s">
        <v>13</v>
      </c>
      <c r="D408" s="169"/>
      <c r="E408" s="169"/>
      <c r="F408" s="169"/>
      <c r="G408" s="169"/>
      <c r="H408" s="169"/>
      <c r="I408" s="170"/>
      <c r="J408" s="89"/>
    </row>
    <row r="409" spans="1:10" ht="12" customHeight="1" thickBot="1" x14ac:dyDescent="0.3">
      <c r="A409" s="39"/>
      <c r="B409" s="44"/>
      <c r="C409" s="40" t="str">
        <f>CONCATENATE([1]RM_TARTALOMJEGYZÉK!A1,". előtti  forrás, kiadás")</f>
        <v>2021. előtti  forrás, kiadás</v>
      </c>
      <c r="D409" s="46" t="s">
        <v>14</v>
      </c>
      <c r="E409" s="46" t="s">
        <v>3</v>
      </c>
      <c r="F409" s="46" t="s">
        <v>4</v>
      </c>
      <c r="G409" s="46" t="s">
        <v>14</v>
      </c>
      <c r="H409" s="46" t="s">
        <v>3</v>
      </c>
      <c r="I409" s="46" t="s">
        <v>4</v>
      </c>
      <c r="J409" s="89"/>
    </row>
    <row r="410" spans="1:10" ht="12" customHeight="1" thickBot="1" x14ac:dyDescent="0.3">
      <c r="A410" s="47"/>
      <c r="B410" s="48"/>
      <c r="C410" s="49"/>
      <c r="D410" s="50" t="str">
        <f>CONCATENATE([1]RM_TARTALOMJEGYZÉK!$A$1,". évi")</f>
        <v>2021. évi</v>
      </c>
      <c r="E410" s="51"/>
      <c r="F410" s="52"/>
      <c r="G410" s="50" t="str">
        <f>CONCATENATE([1]RM_TARTALOMJEGYZÉK!$A$1,". után")</f>
        <v>2021. után</v>
      </c>
      <c r="H410" s="53"/>
      <c r="I410" s="52"/>
      <c r="J410" s="89"/>
    </row>
    <row r="411" spans="1:10" ht="12" customHeight="1" thickBot="1" x14ac:dyDescent="0.3">
      <c r="A411" s="54" t="s">
        <v>15</v>
      </c>
      <c r="B411" s="55" t="s">
        <v>16</v>
      </c>
      <c r="C411" s="56" t="s">
        <v>17</v>
      </c>
      <c r="D411" s="57" t="s">
        <v>18</v>
      </c>
      <c r="E411" s="57" t="s">
        <v>19</v>
      </c>
      <c r="F411" s="56" t="s">
        <v>20</v>
      </c>
      <c r="G411" s="56" t="s">
        <v>21</v>
      </c>
      <c r="H411" s="56" t="s">
        <v>22</v>
      </c>
      <c r="I411" s="58" t="s">
        <v>23</v>
      </c>
      <c r="J411" s="89"/>
    </row>
    <row r="412" spans="1:10" ht="12" customHeight="1" x14ac:dyDescent="0.25">
      <c r="A412" s="59" t="s">
        <v>24</v>
      </c>
      <c r="B412" s="60">
        <f t="shared" ref="B412:B417" si="91">C412+F412+I412</f>
        <v>0</v>
      </c>
      <c r="C412" s="61"/>
      <c r="D412" s="62"/>
      <c r="E412" s="63">
        <f t="shared" ref="E412:E417" si="92">H428</f>
        <v>0</v>
      </c>
      <c r="F412" s="64">
        <f t="shared" ref="F412:F417" si="93">D412+E412</f>
        <v>0</v>
      </c>
      <c r="G412" s="62"/>
      <c r="H412" s="65">
        <f t="shared" ref="H412:H417" si="94">H445</f>
        <v>0</v>
      </c>
      <c r="I412" s="66">
        <f t="shared" ref="I412:I417" si="95">G412+H412</f>
        <v>0</v>
      </c>
      <c r="J412" s="89"/>
    </row>
    <row r="413" spans="1:10" ht="12" customHeight="1" x14ac:dyDescent="0.25">
      <c r="A413" s="67" t="s">
        <v>25</v>
      </c>
      <c r="B413" s="68">
        <f t="shared" si="91"/>
        <v>0</v>
      </c>
      <c r="C413" s="69"/>
      <c r="D413" s="69"/>
      <c r="E413" s="70">
        <f t="shared" si="92"/>
        <v>0</v>
      </c>
      <c r="F413" s="71">
        <f t="shared" si="93"/>
        <v>0</v>
      </c>
      <c r="G413" s="69"/>
      <c r="H413" s="72">
        <f t="shared" si="94"/>
        <v>0</v>
      </c>
      <c r="I413" s="73">
        <f t="shared" si="95"/>
        <v>0</v>
      </c>
      <c r="J413" s="89"/>
    </row>
    <row r="414" spans="1:10" ht="12" customHeight="1" x14ac:dyDescent="0.25">
      <c r="A414" s="74" t="s">
        <v>26</v>
      </c>
      <c r="B414" s="75">
        <f t="shared" si="91"/>
        <v>0</v>
      </c>
      <c r="C414" s="76"/>
      <c r="D414" s="76"/>
      <c r="E414" s="70">
        <f t="shared" si="92"/>
        <v>0</v>
      </c>
      <c r="F414" s="73">
        <f t="shared" si="93"/>
        <v>0</v>
      </c>
      <c r="G414" s="76"/>
      <c r="H414" s="72">
        <f t="shared" si="94"/>
        <v>0</v>
      </c>
      <c r="I414" s="73">
        <f t="shared" si="95"/>
        <v>0</v>
      </c>
      <c r="J414" s="89"/>
    </row>
    <row r="415" spans="1:10" ht="12" customHeight="1" x14ac:dyDescent="0.25">
      <c r="A415" s="74" t="s">
        <v>27</v>
      </c>
      <c r="B415" s="75">
        <f t="shared" si="91"/>
        <v>0</v>
      </c>
      <c r="C415" s="76"/>
      <c r="D415" s="76"/>
      <c r="E415" s="70">
        <f t="shared" si="92"/>
        <v>0</v>
      </c>
      <c r="F415" s="73">
        <f t="shared" si="93"/>
        <v>0</v>
      </c>
      <c r="G415" s="76"/>
      <c r="H415" s="72">
        <f t="shared" si="94"/>
        <v>0</v>
      </c>
      <c r="I415" s="73">
        <f t="shared" si="95"/>
        <v>0</v>
      </c>
      <c r="J415" s="89"/>
    </row>
    <row r="416" spans="1:10" ht="12" customHeight="1" x14ac:dyDescent="0.25">
      <c r="A416" s="74" t="s">
        <v>28</v>
      </c>
      <c r="B416" s="75">
        <f t="shared" si="91"/>
        <v>0</v>
      </c>
      <c r="C416" s="76"/>
      <c r="D416" s="76"/>
      <c r="E416" s="70">
        <f t="shared" si="92"/>
        <v>0</v>
      </c>
      <c r="F416" s="73">
        <f t="shared" si="93"/>
        <v>0</v>
      </c>
      <c r="G416" s="76"/>
      <c r="H416" s="72">
        <f t="shared" si="94"/>
        <v>0</v>
      </c>
      <c r="I416" s="73">
        <f t="shared" si="95"/>
        <v>0</v>
      </c>
      <c r="J416" s="89"/>
    </row>
    <row r="417" spans="1:10" ht="12" customHeight="1" thickBot="1" x14ac:dyDescent="0.3">
      <c r="A417" s="74" t="s">
        <v>29</v>
      </c>
      <c r="B417" s="75">
        <f t="shared" si="91"/>
        <v>0</v>
      </c>
      <c r="C417" s="76"/>
      <c r="D417" s="76"/>
      <c r="E417" s="70">
        <f t="shared" si="92"/>
        <v>0</v>
      </c>
      <c r="F417" s="73">
        <f t="shared" si="93"/>
        <v>0</v>
      </c>
      <c r="G417" s="76"/>
      <c r="H417" s="72">
        <f t="shared" si="94"/>
        <v>0</v>
      </c>
      <c r="I417" s="73">
        <f t="shared" si="95"/>
        <v>0</v>
      </c>
      <c r="J417" s="89"/>
    </row>
    <row r="418" spans="1:10" ht="12" customHeight="1" thickBot="1" x14ac:dyDescent="0.3">
      <c r="A418" s="77" t="s">
        <v>30</v>
      </c>
      <c r="B418" s="78">
        <f t="shared" ref="B418:I418" si="96">B412+SUM(B414:B417)</f>
        <v>0</v>
      </c>
      <c r="C418" s="78">
        <f t="shared" si="96"/>
        <v>0</v>
      </c>
      <c r="D418" s="78">
        <f t="shared" si="96"/>
        <v>0</v>
      </c>
      <c r="E418" s="78">
        <f t="shared" si="96"/>
        <v>0</v>
      </c>
      <c r="F418" s="78">
        <f t="shared" si="96"/>
        <v>0</v>
      </c>
      <c r="G418" s="78">
        <f t="shared" si="96"/>
        <v>0</v>
      </c>
      <c r="H418" s="78">
        <f t="shared" si="96"/>
        <v>0</v>
      </c>
      <c r="I418" s="79">
        <f t="shared" si="96"/>
        <v>0</v>
      </c>
      <c r="J418" s="89"/>
    </row>
    <row r="419" spans="1:10" ht="12" customHeight="1" x14ac:dyDescent="0.25">
      <c r="A419" s="80" t="s">
        <v>31</v>
      </c>
      <c r="B419" s="60">
        <f>C419+F419+I419</f>
        <v>0</v>
      </c>
      <c r="C419" s="62"/>
      <c r="D419" s="62"/>
      <c r="E419" s="63">
        <f>H436</f>
        <v>0</v>
      </c>
      <c r="F419" s="63">
        <f>D419+E419</f>
        <v>0</v>
      </c>
      <c r="G419" s="62"/>
      <c r="H419" s="63">
        <f>H453</f>
        <v>0</v>
      </c>
      <c r="I419" s="66">
        <f>G419+H419</f>
        <v>0</v>
      </c>
      <c r="J419" s="89"/>
    </row>
    <row r="420" spans="1:10" ht="12" customHeight="1" x14ac:dyDescent="0.25">
      <c r="A420" s="81" t="s">
        <v>32</v>
      </c>
      <c r="B420" s="68">
        <f>C420+F420+I420</f>
        <v>0</v>
      </c>
      <c r="C420" s="76"/>
      <c r="D420" s="76"/>
      <c r="E420" s="72">
        <f>H437</f>
        <v>0</v>
      </c>
      <c r="F420" s="72">
        <f>D420+E420</f>
        <v>0</v>
      </c>
      <c r="G420" s="76"/>
      <c r="H420" s="72">
        <f>H454</f>
        <v>0</v>
      </c>
      <c r="I420" s="73">
        <f>G420+H420</f>
        <v>0</v>
      </c>
      <c r="J420" s="89"/>
    </row>
    <row r="421" spans="1:10" ht="12" customHeight="1" x14ac:dyDescent="0.25">
      <c r="A421" s="81" t="s">
        <v>33</v>
      </c>
      <c r="B421" s="75">
        <f>C421+F421+I421</f>
        <v>0</v>
      </c>
      <c r="C421" s="76"/>
      <c r="D421" s="76"/>
      <c r="E421" s="72">
        <f>H438</f>
        <v>0</v>
      </c>
      <c r="F421" s="72">
        <f>D421+E421</f>
        <v>0</v>
      </c>
      <c r="G421" s="76"/>
      <c r="H421" s="72">
        <f>H455</f>
        <v>0</v>
      </c>
      <c r="I421" s="73">
        <f>G421+H421</f>
        <v>0</v>
      </c>
      <c r="J421" s="89"/>
    </row>
    <row r="422" spans="1:10" ht="12" customHeight="1" x14ac:dyDescent="0.25">
      <c r="A422" s="81" t="s">
        <v>34</v>
      </c>
      <c r="B422" s="75">
        <f>C422+F422+I422</f>
        <v>0</v>
      </c>
      <c r="C422" s="76"/>
      <c r="D422" s="76"/>
      <c r="E422" s="72">
        <f>H439</f>
        <v>0</v>
      </c>
      <c r="F422" s="72">
        <f>D422+E422</f>
        <v>0</v>
      </c>
      <c r="G422" s="76"/>
      <c r="H422" s="72">
        <f>H456</f>
        <v>0</v>
      </c>
      <c r="I422" s="73">
        <f>G422+H422</f>
        <v>0</v>
      </c>
      <c r="J422" s="89"/>
    </row>
    <row r="423" spans="1:10" ht="12" customHeight="1" thickBot="1" x14ac:dyDescent="0.3">
      <c r="A423" s="82"/>
      <c r="B423" s="83">
        <f>C423+F423+I423</f>
        <v>0</v>
      </c>
      <c r="C423" s="84"/>
      <c r="D423" s="84"/>
      <c r="E423" s="72">
        <f>H440</f>
        <v>0</v>
      </c>
      <c r="F423" s="85">
        <f>D423+E423</f>
        <v>0</v>
      </c>
      <c r="G423" s="84"/>
      <c r="H423" s="72">
        <f>H457</f>
        <v>0</v>
      </c>
      <c r="I423" s="86">
        <f>G423+H423</f>
        <v>0</v>
      </c>
      <c r="J423" s="89"/>
    </row>
    <row r="424" spans="1:10" ht="12" customHeight="1" thickBot="1" x14ac:dyDescent="0.3">
      <c r="A424" s="87" t="s">
        <v>35</v>
      </c>
      <c r="B424" s="78">
        <f t="shared" ref="B424:I424" si="97">SUM(B419:B423)</f>
        <v>0</v>
      </c>
      <c r="C424" s="78">
        <f t="shared" si="97"/>
        <v>0</v>
      </c>
      <c r="D424" s="78">
        <f t="shared" si="97"/>
        <v>0</v>
      </c>
      <c r="E424" s="78">
        <f t="shared" si="97"/>
        <v>0</v>
      </c>
      <c r="F424" s="78">
        <f t="shared" si="97"/>
        <v>0</v>
      </c>
      <c r="G424" s="78">
        <f t="shared" si="97"/>
        <v>0</v>
      </c>
      <c r="H424" s="78">
        <f t="shared" si="97"/>
        <v>0</v>
      </c>
      <c r="I424" s="79">
        <f t="shared" si="97"/>
        <v>0</v>
      </c>
      <c r="J424" s="89"/>
    </row>
    <row r="425" spans="1:10" ht="2.25" customHeight="1" x14ac:dyDescent="0.25">
      <c r="A425" s="90"/>
      <c r="B425" s="91"/>
      <c r="C425" s="91"/>
      <c r="D425" s="91"/>
      <c r="E425" s="91"/>
      <c r="F425" s="91"/>
      <c r="G425" s="91"/>
      <c r="H425" s="91"/>
      <c r="I425" s="92"/>
      <c r="J425" s="89"/>
    </row>
    <row r="426" spans="1:10" ht="12" customHeight="1" thickBot="1" x14ac:dyDescent="0.3">
      <c r="A426" s="130" t="str">
        <f>CONCATENATE([1]RM_TARTALOMJEGYZÉK!A1,". évi költségvetést érintő módosítások")</f>
        <v>2021. évi költségvetést érintő módosítások</v>
      </c>
      <c r="B426" s="131"/>
      <c r="C426" s="131"/>
      <c r="D426" s="131"/>
      <c r="E426" s="131"/>
      <c r="F426" s="131"/>
      <c r="G426" s="131"/>
      <c r="H426" s="131"/>
      <c r="I426" s="131"/>
      <c r="J426" s="89"/>
    </row>
    <row r="427" spans="1:10" ht="12" customHeight="1" thickBot="1" x14ac:dyDescent="0.3">
      <c r="A427" s="95" t="s">
        <v>10</v>
      </c>
      <c r="B427" s="96" t="s">
        <v>37</v>
      </c>
      <c r="C427" s="96" t="s">
        <v>38</v>
      </c>
      <c r="D427" s="96" t="s">
        <v>39</v>
      </c>
      <c r="E427" s="96" t="s">
        <v>40</v>
      </c>
      <c r="F427" s="96" t="s">
        <v>41</v>
      </c>
      <c r="G427" s="97" t="s">
        <v>42</v>
      </c>
      <c r="H427" s="98" t="s">
        <v>43</v>
      </c>
      <c r="I427" s="99"/>
      <c r="J427" s="89"/>
    </row>
    <row r="428" spans="1:10" ht="12" customHeight="1" x14ac:dyDescent="0.25">
      <c r="A428" s="59" t="s">
        <v>24</v>
      </c>
      <c r="B428" s="61"/>
      <c r="C428" s="61"/>
      <c r="D428" s="61"/>
      <c r="E428" s="61"/>
      <c r="F428" s="100"/>
      <c r="G428" s="101"/>
      <c r="H428" s="102">
        <f t="shared" ref="H428:H433" si="98">SUM(B428:G428)</f>
        <v>0</v>
      </c>
      <c r="I428" s="103"/>
      <c r="J428" s="89"/>
    </row>
    <row r="429" spans="1:10" ht="12" customHeight="1" x14ac:dyDescent="0.25">
      <c r="A429" s="67" t="s">
        <v>25</v>
      </c>
      <c r="B429" s="104"/>
      <c r="C429" s="104"/>
      <c r="D429" s="104"/>
      <c r="E429" s="104"/>
      <c r="F429" s="105"/>
      <c r="G429" s="106"/>
      <c r="H429" s="107">
        <f t="shared" si="98"/>
        <v>0</v>
      </c>
      <c r="I429" s="108"/>
      <c r="J429" s="89"/>
    </row>
    <row r="430" spans="1:10" ht="12" customHeight="1" x14ac:dyDescent="0.25">
      <c r="A430" s="74" t="s">
        <v>26</v>
      </c>
      <c r="B430" s="104"/>
      <c r="C430" s="104"/>
      <c r="D430" s="104"/>
      <c r="E430" s="104"/>
      <c r="F430" s="105"/>
      <c r="G430" s="106"/>
      <c r="H430" s="107">
        <f t="shared" si="98"/>
        <v>0</v>
      </c>
      <c r="I430" s="108"/>
      <c r="J430" s="89"/>
    </row>
    <row r="431" spans="1:10" ht="12" customHeight="1" x14ac:dyDescent="0.25">
      <c r="A431" s="74" t="s">
        <v>27</v>
      </c>
      <c r="B431" s="104"/>
      <c r="C431" s="104"/>
      <c r="D431" s="104"/>
      <c r="E431" s="104"/>
      <c r="F431" s="105"/>
      <c r="G431" s="106"/>
      <c r="H431" s="107">
        <f t="shared" si="98"/>
        <v>0</v>
      </c>
      <c r="I431" s="108"/>
      <c r="J431" s="89"/>
    </row>
    <row r="432" spans="1:10" ht="12" customHeight="1" x14ac:dyDescent="0.25">
      <c r="A432" s="74" t="s">
        <v>28</v>
      </c>
      <c r="B432" s="104"/>
      <c r="C432" s="104"/>
      <c r="D432" s="104"/>
      <c r="E432" s="104"/>
      <c r="F432" s="105"/>
      <c r="G432" s="106"/>
      <c r="H432" s="107">
        <f t="shared" si="98"/>
        <v>0</v>
      </c>
      <c r="I432" s="108"/>
      <c r="J432" s="89"/>
    </row>
    <row r="433" spans="1:10" ht="12" customHeight="1" thickBot="1" x14ac:dyDescent="0.3">
      <c r="A433" s="74" t="s">
        <v>29</v>
      </c>
      <c r="B433" s="109"/>
      <c r="C433" s="109"/>
      <c r="D433" s="109"/>
      <c r="E433" s="109"/>
      <c r="F433" s="110"/>
      <c r="G433" s="111"/>
      <c r="H433" s="112">
        <f t="shared" si="98"/>
        <v>0</v>
      </c>
      <c r="I433" s="113"/>
      <c r="J433" s="89"/>
    </row>
    <row r="434" spans="1:10" ht="12" customHeight="1" thickBot="1" x14ac:dyDescent="0.3">
      <c r="A434" s="114" t="s">
        <v>44</v>
      </c>
      <c r="B434" s="78">
        <f t="shared" ref="B434:I434" si="99">B428+SUM(B430:B433)</f>
        <v>0</v>
      </c>
      <c r="C434" s="78">
        <f t="shared" si="99"/>
        <v>0</v>
      </c>
      <c r="D434" s="78">
        <f t="shared" si="99"/>
        <v>0</v>
      </c>
      <c r="E434" s="78">
        <f t="shared" si="99"/>
        <v>0</v>
      </c>
      <c r="F434" s="78">
        <f t="shared" si="99"/>
        <v>0</v>
      </c>
      <c r="G434" s="115">
        <f t="shared" si="99"/>
        <v>0</v>
      </c>
      <c r="H434" s="116">
        <f t="shared" si="99"/>
        <v>0</v>
      </c>
      <c r="I434" s="117">
        <f t="shared" si="99"/>
        <v>0</v>
      </c>
      <c r="J434" s="89"/>
    </row>
    <row r="435" spans="1:10" ht="12" customHeight="1" thickBot="1" x14ac:dyDescent="0.3">
      <c r="A435" s="95" t="s">
        <v>45</v>
      </c>
      <c r="B435" s="118" t="s">
        <v>37</v>
      </c>
      <c r="C435" s="118" t="s">
        <v>38</v>
      </c>
      <c r="D435" s="118" t="s">
        <v>39</v>
      </c>
      <c r="E435" s="118" t="s">
        <v>40</v>
      </c>
      <c r="F435" s="118" t="s">
        <v>41</v>
      </c>
      <c r="G435" s="119" t="s">
        <v>42</v>
      </c>
      <c r="H435" s="120" t="s">
        <v>43</v>
      </c>
      <c r="I435" s="52"/>
      <c r="J435" s="89"/>
    </row>
    <row r="436" spans="1:10" ht="12" customHeight="1" x14ac:dyDescent="0.25">
      <c r="A436" s="80" t="s">
        <v>31</v>
      </c>
      <c r="B436" s="121"/>
      <c r="C436" s="121"/>
      <c r="D436" s="121"/>
      <c r="E436" s="121"/>
      <c r="F436" s="122"/>
      <c r="G436" s="123"/>
      <c r="H436" s="124">
        <f>SUM(B436:G436)</f>
        <v>0</v>
      </c>
      <c r="I436" s="125"/>
      <c r="J436" s="89"/>
    </row>
    <row r="437" spans="1:10" ht="12" customHeight="1" x14ac:dyDescent="0.25">
      <c r="A437" s="81" t="s">
        <v>32</v>
      </c>
      <c r="B437" s="104"/>
      <c r="C437" s="104"/>
      <c r="D437" s="104"/>
      <c r="E437" s="104"/>
      <c r="F437" s="105"/>
      <c r="G437" s="106"/>
      <c r="H437" s="107">
        <f>SUM(B437:G437)</f>
        <v>0</v>
      </c>
      <c r="I437" s="108"/>
      <c r="J437" s="89"/>
    </row>
    <row r="438" spans="1:10" ht="12" customHeight="1" x14ac:dyDescent="0.25">
      <c r="A438" s="81" t="s">
        <v>33</v>
      </c>
      <c r="B438" s="104"/>
      <c r="C438" s="104"/>
      <c r="D438" s="104"/>
      <c r="E438" s="104"/>
      <c r="F438" s="105"/>
      <c r="G438" s="106"/>
      <c r="H438" s="107">
        <f>SUM(B438:G438)</f>
        <v>0</v>
      </c>
      <c r="I438" s="108"/>
      <c r="J438" s="89"/>
    </row>
    <row r="439" spans="1:10" ht="12" customHeight="1" x14ac:dyDescent="0.25">
      <c r="A439" s="81" t="s">
        <v>34</v>
      </c>
      <c r="B439" s="104"/>
      <c r="C439" s="104"/>
      <c r="D439" s="104"/>
      <c r="E439" s="104"/>
      <c r="F439" s="105"/>
      <c r="G439" s="106"/>
      <c r="H439" s="107">
        <f>SUM(B439:G439)</f>
        <v>0</v>
      </c>
      <c r="I439" s="108"/>
      <c r="J439" s="89"/>
    </row>
    <row r="440" spans="1:10" ht="12" customHeight="1" thickBot="1" x14ac:dyDescent="0.3">
      <c r="A440" s="82"/>
      <c r="B440" s="109"/>
      <c r="C440" s="109"/>
      <c r="D440" s="109"/>
      <c r="E440" s="109"/>
      <c r="F440" s="110"/>
      <c r="G440" s="111"/>
      <c r="H440" s="112">
        <f>SUM(B440:G440)</f>
        <v>0</v>
      </c>
      <c r="I440" s="113"/>
      <c r="J440" s="89"/>
    </row>
    <row r="441" spans="1:10" ht="12" customHeight="1" thickBot="1" x14ac:dyDescent="0.3">
      <c r="A441" s="114" t="s">
        <v>44</v>
      </c>
      <c r="B441" s="78">
        <f>SUM(B436:B440)</f>
        <v>0</v>
      </c>
      <c r="C441" s="78">
        <f t="shared" ref="C441:I441" si="100">SUM(C436:C440)</f>
        <v>0</v>
      </c>
      <c r="D441" s="78">
        <f t="shared" si="100"/>
        <v>0</v>
      </c>
      <c r="E441" s="78">
        <f t="shared" si="100"/>
        <v>0</v>
      </c>
      <c r="F441" s="78">
        <f t="shared" si="100"/>
        <v>0</v>
      </c>
      <c r="G441" s="115">
        <f t="shared" si="100"/>
        <v>0</v>
      </c>
      <c r="H441" s="116">
        <f t="shared" si="100"/>
        <v>0</v>
      </c>
      <c r="I441" s="117">
        <f t="shared" si="100"/>
        <v>0</v>
      </c>
      <c r="J441" s="89"/>
    </row>
    <row r="442" spans="1:10" ht="2.25" customHeight="1" x14ac:dyDescent="0.25">
      <c r="A442" s="88"/>
      <c r="B442" s="126"/>
      <c r="C442" s="126"/>
      <c r="D442" s="126"/>
      <c r="E442" s="126"/>
      <c r="F442" s="126"/>
      <c r="G442" s="126"/>
      <c r="H442" s="126"/>
      <c r="I442" s="126"/>
      <c r="J442" s="127"/>
    </row>
    <row r="443" spans="1:10" ht="12" customHeight="1" thickBot="1" x14ac:dyDescent="0.3">
      <c r="A443" s="130" t="str">
        <f>CONCATENATE([1]RM_TARTALOMJEGYZÉK!A1,". utáni  költségvetést érintő módosítások")</f>
        <v>2021. utáni  költségvetést érintő módosítások</v>
      </c>
      <c r="B443" s="131"/>
      <c r="C443" s="131"/>
      <c r="D443" s="131"/>
      <c r="E443" s="131"/>
      <c r="F443" s="131"/>
      <c r="G443" s="131"/>
      <c r="H443" s="131"/>
      <c r="I443" s="131"/>
      <c r="J443" s="127"/>
    </row>
    <row r="444" spans="1:10" ht="12" customHeight="1" thickBot="1" x14ac:dyDescent="0.3">
      <c r="A444" s="95" t="s">
        <v>10</v>
      </c>
      <c r="B444" s="96" t="s">
        <v>37</v>
      </c>
      <c r="C444" s="96" t="s">
        <v>38</v>
      </c>
      <c r="D444" s="96" t="s">
        <v>39</v>
      </c>
      <c r="E444" s="96" t="s">
        <v>40</v>
      </c>
      <c r="F444" s="96" t="s">
        <v>41</v>
      </c>
      <c r="G444" s="96" t="s">
        <v>42</v>
      </c>
      <c r="H444" s="98" t="s">
        <v>43</v>
      </c>
      <c r="I444" s="99"/>
      <c r="J444" s="127"/>
    </row>
    <row r="445" spans="1:10" ht="12" customHeight="1" x14ac:dyDescent="0.25">
      <c r="A445" s="59" t="s">
        <v>24</v>
      </c>
      <c r="B445" s="121"/>
      <c r="C445" s="121"/>
      <c r="D445" s="121"/>
      <c r="E445" s="121"/>
      <c r="F445" s="122"/>
      <c r="G445" s="122"/>
      <c r="H445" s="124">
        <f t="shared" ref="H445:H450" si="101">SUM(B445:G445)</f>
        <v>0</v>
      </c>
      <c r="I445" s="125"/>
      <c r="J445" s="127"/>
    </row>
    <row r="446" spans="1:10" ht="12" customHeight="1" x14ac:dyDescent="0.25">
      <c r="A446" s="67" t="s">
        <v>25</v>
      </c>
      <c r="B446" s="104"/>
      <c r="C446" s="104"/>
      <c r="D446" s="104"/>
      <c r="E446" s="104"/>
      <c r="F446" s="105"/>
      <c r="G446" s="128"/>
      <c r="H446" s="107">
        <f t="shared" si="101"/>
        <v>0</v>
      </c>
      <c r="I446" s="108"/>
      <c r="J446" s="127"/>
    </row>
    <row r="447" spans="1:10" ht="12" customHeight="1" x14ac:dyDescent="0.25">
      <c r="A447" s="74" t="s">
        <v>26</v>
      </c>
      <c r="B447" s="104"/>
      <c r="C447" s="104"/>
      <c r="D447" s="104"/>
      <c r="E447" s="104"/>
      <c r="F447" s="105"/>
      <c r="G447" s="128"/>
      <c r="H447" s="107">
        <f t="shared" si="101"/>
        <v>0</v>
      </c>
      <c r="I447" s="108"/>
      <c r="J447" s="127"/>
    </row>
    <row r="448" spans="1:10" ht="12" customHeight="1" x14ac:dyDescent="0.25">
      <c r="A448" s="74" t="s">
        <v>27</v>
      </c>
      <c r="B448" s="104"/>
      <c r="C448" s="104"/>
      <c r="D448" s="104"/>
      <c r="E448" s="104"/>
      <c r="F448" s="105"/>
      <c r="G448" s="128"/>
      <c r="H448" s="107">
        <f t="shared" si="101"/>
        <v>0</v>
      </c>
      <c r="I448" s="108"/>
      <c r="J448" s="127"/>
    </row>
    <row r="449" spans="1:10" ht="12" customHeight="1" x14ac:dyDescent="0.25">
      <c r="A449" s="74" t="s">
        <v>28</v>
      </c>
      <c r="B449" s="104"/>
      <c r="C449" s="104"/>
      <c r="D449" s="104"/>
      <c r="E449" s="104"/>
      <c r="F449" s="105"/>
      <c r="G449" s="128"/>
      <c r="H449" s="107">
        <f t="shared" si="101"/>
        <v>0</v>
      </c>
      <c r="I449" s="108"/>
      <c r="J449" s="127"/>
    </row>
    <row r="450" spans="1:10" ht="12" customHeight="1" thickBot="1" x14ac:dyDescent="0.3">
      <c r="A450" s="74" t="s">
        <v>29</v>
      </c>
      <c r="B450" s="109"/>
      <c r="C450" s="109"/>
      <c r="D450" s="109"/>
      <c r="E450" s="109"/>
      <c r="F450" s="110"/>
      <c r="G450" s="129"/>
      <c r="H450" s="112">
        <f t="shared" si="101"/>
        <v>0</v>
      </c>
      <c r="I450" s="113"/>
      <c r="J450" s="127"/>
    </row>
    <row r="451" spans="1:10" ht="12" customHeight="1" thickBot="1" x14ac:dyDescent="0.3">
      <c r="A451" s="114" t="s">
        <v>44</v>
      </c>
      <c r="B451" s="78">
        <f t="shared" ref="B451:I451" si="102">B445+SUM(B447:B450)</f>
        <v>0</v>
      </c>
      <c r="C451" s="78">
        <f t="shared" si="102"/>
        <v>0</v>
      </c>
      <c r="D451" s="78">
        <f t="shared" si="102"/>
        <v>0</v>
      </c>
      <c r="E451" s="78">
        <f t="shared" si="102"/>
        <v>0</v>
      </c>
      <c r="F451" s="78">
        <f t="shared" si="102"/>
        <v>0</v>
      </c>
      <c r="G451" s="78">
        <f t="shared" si="102"/>
        <v>0</v>
      </c>
      <c r="H451" s="116">
        <f t="shared" si="102"/>
        <v>0</v>
      </c>
      <c r="I451" s="117">
        <f t="shared" si="102"/>
        <v>0</v>
      </c>
      <c r="J451" s="127"/>
    </row>
    <row r="452" spans="1:10" ht="12" customHeight="1" thickBot="1" x14ac:dyDescent="0.3">
      <c r="A452" s="95" t="s">
        <v>45</v>
      </c>
      <c r="B452" s="96" t="s">
        <v>37</v>
      </c>
      <c r="C452" s="96" t="s">
        <v>38</v>
      </c>
      <c r="D452" s="96" t="s">
        <v>39</v>
      </c>
      <c r="E452" s="96" t="s">
        <v>40</v>
      </c>
      <c r="F452" s="96" t="s">
        <v>41</v>
      </c>
      <c r="G452" s="96" t="s">
        <v>42</v>
      </c>
      <c r="H452" s="98" t="s">
        <v>43</v>
      </c>
      <c r="I452" s="99"/>
      <c r="J452" s="127"/>
    </row>
    <row r="453" spans="1:10" ht="12" customHeight="1" x14ac:dyDescent="0.25">
      <c r="A453" s="80" t="s">
        <v>31</v>
      </c>
      <c r="B453" s="121"/>
      <c r="C453" s="121"/>
      <c r="D453" s="121"/>
      <c r="E453" s="121"/>
      <c r="F453" s="122"/>
      <c r="G453" s="122"/>
      <c r="H453" s="124">
        <f>SUM(B453:G453)</f>
        <v>0</v>
      </c>
      <c r="I453" s="125"/>
      <c r="J453" s="127"/>
    </row>
    <row r="454" spans="1:10" ht="12" customHeight="1" x14ac:dyDescent="0.25">
      <c r="A454" s="81" t="s">
        <v>32</v>
      </c>
      <c r="B454" s="104"/>
      <c r="C454" s="104"/>
      <c r="D454" s="104"/>
      <c r="E454" s="104"/>
      <c r="F454" s="105"/>
      <c r="G454" s="128"/>
      <c r="H454" s="107">
        <f>SUM(B454:G454)</f>
        <v>0</v>
      </c>
      <c r="I454" s="108"/>
      <c r="J454" s="127"/>
    </row>
    <row r="455" spans="1:10" ht="12" customHeight="1" x14ac:dyDescent="0.25">
      <c r="A455" s="81" t="s">
        <v>33</v>
      </c>
      <c r="B455" s="104"/>
      <c r="C455" s="104"/>
      <c r="D455" s="104"/>
      <c r="E455" s="104"/>
      <c r="F455" s="105"/>
      <c r="G455" s="128"/>
      <c r="H455" s="107">
        <f>SUM(B455:G455)</f>
        <v>0</v>
      </c>
      <c r="I455" s="108"/>
      <c r="J455" s="127"/>
    </row>
    <row r="456" spans="1:10" ht="12" customHeight="1" x14ac:dyDescent="0.25">
      <c r="A456" s="81" t="s">
        <v>34</v>
      </c>
      <c r="B456" s="104"/>
      <c r="C456" s="104"/>
      <c r="D456" s="104"/>
      <c r="E456" s="104"/>
      <c r="F456" s="105"/>
      <c r="G456" s="128"/>
      <c r="H456" s="107">
        <f>SUM(B456:G456)</f>
        <v>0</v>
      </c>
      <c r="I456" s="108"/>
      <c r="J456" s="127"/>
    </row>
    <row r="457" spans="1:10" ht="12" customHeight="1" thickBot="1" x14ac:dyDescent="0.3">
      <c r="A457" s="82"/>
      <c r="B457" s="109"/>
      <c r="C457" s="109"/>
      <c r="D457" s="109"/>
      <c r="E457" s="109"/>
      <c r="F457" s="110"/>
      <c r="G457" s="129"/>
      <c r="H457" s="112">
        <f>SUM(B457:G457)</f>
        <v>0</v>
      </c>
      <c r="I457" s="113"/>
      <c r="J457" s="127"/>
    </row>
    <row r="458" spans="1:10" ht="12" customHeight="1" thickBot="1" x14ac:dyDescent="0.3">
      <c r="A458" s="114" t="s">
        <v>44</v>
      </c>
      <c r="B458" s="78">
        <f t="shared" ref="B458:I458" si="103">SUM(B453:B457)</f>
        <v>0</v>
      </c>
      <c r="C458" s="78">
        <f t="shared" si="103"/>
        <v>0</v>
      </c>
      <c r="D458" s="78">
        <f t="shared" si="103"/>
        <v>0</v>
      </c>
      <c r="E458" s="78">
        <f t="shared" si="103"/>
        <v>0</v>
      </c>
      <c r="F458" s="78">
        <f t="shared" si="103"/>
        <v>0</v>
      </c>
      <c r="G458" s="78">
        <f t="shared" si="103"/>
        <v>0</v>
      </c>
      <c r="H458" s="116">
        <f t="shared" si="103"/>
        <v>0</v>
      </c>
      <c r="I458" s="117">
        <f t="shared" si="103"/>
        <v>0</v>
      </c>
      <c r="J458" s="127"/>
    </row>
    <row r="459" spans="1:10" ht="12" customHeight="1" x14ac:dyDescent="0.25">
      <c r="A459" s="135"/>
      <c r="B459" s="136"/>
      <c r="C459" s="136"/>
      <c r="D459" s="136"/>
      <c r="E459" s="136"/>
      <c r="F459" s="136"/>
      <c r="G459" s="136"/>
      <c r="H459" s="136"/>
      <c r="I459" s="137"/>
      <c r="J459" s="127"/>
    </row>
    <row r="461" spans="1:10" ht="12" customHeight="1" x14ac:dyDescent="0.25">
      <c r="A461" s="30" t="s">
        <v>46</v>
      </c>
      <c r="B461" s="30"/>
      <c r="C461" s="31"/>
      <c r="D461" s="31"/>
      <c r="E461" s="31"/>
      <c r="F461" s="31"/>
      <c r="G461" s="31"/>
      <c r="H461" s="31"/>
      <c r="I461" s="31"/>
      <c r="J461" s="89"/>
    </row>
    <row r="462" spans="1:10" ht="12" customHeight="1" thickBot="1" x14ac:dyDescent="0.3">
      <c r="A462" s="32"/>
      <c r="B462" s="32"/>
      <c r="C462" s="32"/>
      <c r="D462" s="32"/>
      <c r="E462" s="32"/>
      <c r="F462" s="32"/>
      <c r="G462" s="32"/>
      <c r="H462" s="33" t="s">
        <v>9</v>
      </c>
      <c r="I462" s="33"/>
      <c r="J462" s="89"/>
    </row>
    <row r="463" spans="1:10" ht="12" customHeight="1" thickBot="1" x14ac:dyDescent="0.3">
      <c r="A463" s="34" t="s">
        <v>10</v>
      </c>
      <c r="B463" s="35" t="s">
        <v>11</v>
      </c>
      <c r="C463" s="36"/>
      <c r="D463" s="36"/>
      <c r="E463" s="36"/>
      <c r="F463" s="37"/>
      <c r="G463" s="37"/>
      <c r="H463" s="37"/>
      <c r="I463" s="38"/>
      <c r="J463" s="89"/>
    </row>
    <row r="464" spans="1:10" ht="12" customHeight="1" thickBot="1" x14ac:dyDescent="0.3">
      <c r="A464" s="39"/>
      <c r="B464" s="40" t="s">
        <v>12</v>
      </c>
      <c r="C464" s="41" t="s">
        <v>13</v>
      </c>
      <c r="D464" s="169"/>
      <c r="E464" s="169"/>
      <c r="F464" s="169"/>
      <c r="G464" s="169"/>
      <c r="H464" s="169"/>
      <c r="I464" s="170"/>
      <c r="J464" s="89"/>
    </row>
    <row r="465" spans="1:10" ht="12" customHeight="1" thickBot="1" x14ac:dyDescent="0.3">
      <c r="A465" s="39"/>
      <c r="B465" s="44"/>
      <c r="C465" s="40" t="str">
        <f>CONCATENATE([1]RM_TARTALOMJEGYZÉK!A1,". előtti  forrás, kiadás")</f>
        <v>2021. előtti  forrás, kiadás</v>
      </c>
      <c r="D465" s="46" t="s">
        <v>14</v>
      </c>
      <c r="E465" s="46" t="s">
        <v>3</v>
      </c>
      <c r="F465" s="46" t="s">
        <v>4</v>
      </c>
      <c r="G465" s="46" t="s">
        <v>14</v>
      </c>
      <c r="H465" s="46" t="s">
        <v>3</v>
      </c>
      <c r="I465" s="46" t="s">
        <v>4</v>
      </c>
      <c r="J465" s="89"/>
    </row>
    <row r="466" spans="1:10" ht="12" customHeight="1" thickBot="1" x14ac:dyDescent="0.3">
      <c r="A466" s="47"/>
      <c r="B466" s="48"/>
      <c r="C466" s="49"/>
      <c r="D466" s="50" t="str">
        <f>CONCATENATE([1]RM_TARTALOMJEGYZÉK!$A$1,". évi")</f>
        <v>2021. évi</v>
      </c>
      <c r="E466" s="51"/>
      <c r="F466" s="52"/>
      <c r="G466" s="50" t="str">
        <f>CONCATENATE([1]RM_TARTALOMJEGYZÉK!$A$1,". után")</f>
        <v>2021. után</v>
      </c>
      <c r="H466" s="53"/>
      <c r="I466" s="52"/>
      <c r="J466" s="89"/>
    </row>
    <row r="467" spans="1:10" ht="12" customHeight="1" thickBot="1" x14ac:dyDescent="0.3">
      <c r="A467" s="54" t="s">
        <v>15</v>
      </c>
      <c r="B467" s="55" t="s">
        <v>16</v>
      </c>
      <c r="C467" s="56" t="s">
        <v>17</v>
      </c>
      <c r="D467" s="57" t="s">
        <v>18</v>
      </c>
      <c r="E467" s="57" t="s">
        <v>19</v>
      </c>
      <c r="F467" s="56" t="s">
        <v>20</v>
      </c>
      <c r="G467" s="56" t="s">
        <v>21</v>
      </c>
      <c r="H467" s="56" t="s">
        <v>22</v>
      </c>
      <c r="I467" s="58" t="s">
        <v>23</v>
      </c>
      <c r="J467" s="89"/>
    </row>
    <row r="468" spans="1:10" ht="12" customHeight="1" x14ac:dyDescent="0.25">
      <c r="A468" s="59" t="s">
        <v>24</v>
      </c>
      <c r="B468" s="60">
        <f t="shared" ref="B468:B473" si="104">C468+F468+I468</f>
        <v>0</v>
      </c>
      <c r="C468" s="61"/>
      <c r="D468" s="62"/>
      <c r="E468" s="63">
        <f t="shared" ref="E468:E473" si="105">H484</f>
        <v>0</v>
      </c>
      <c r="F468" s="64">
        <f t="shared" ref="F468:F473" si="106">D468+E468</f>
        <v>0</v>
      </c>
      <c r="G468" s="62"/>
      <c r="H468" s="65">
        <f t="shared" ref="H468:H473" si="107">H501</f>
        <v>0</v>
      </c>
      <c r="I468" s="66">
        <f t="shared" ref="I468:I473" si="108">G468+H468</f>
        <v>0</v>
      </c>
      <c r="J468" s="89"/>
    </row>
    <row r="469" spans="1:10" ht="12" customHeight="1" x14ac:dyDescent="0.25">
      <c r="A469" s="67" t="s">
        <v>25</v>
      </c>
      <c r="B469" s="68">
        <f t="shared" si="104"/>
        <v>0</v>
      </c>
      <c r="C469" s="69"/>
      <c r="D469" s="69"/>
      <c r="E469" s="70">
        <f t="shared" si="105"/>
        <v>0</v>
      </c>
      <c r="F469" s="71">
        <f t="shared" si="106"/>
        <v>0</v>
      </c>
      <c r="G469" s="69"/>
      <c r="H469" s="72">
        <f t="shared" si="107"/>
        <v>0</v>
      </c>
      <c r="I469" s="73">
        <f t="shared" si="108"/>
        <v>0</v>
      </c>
      <c r="J469" s="89"/>
    </row>
    <row r="470" spans="1:10" ht="12" customHeight="1" x14ac:dyDescent="0.25">
      <c r="A470" s="74" t="s">
        <v>26</v>
      </c>
      <c r="B470" s="75">
        <f t="shared" si="104"/>
        <v>0</v>
      </c>
      <c r="C470" s="76"/>
      <c r="D470" s="76"/>
      <c r="E470" s="70">
        <f t="shared" si="105"/>
        <v>0</v>
      </c>
      <c r="F470" s="73">
        <f t="shared" si="106"/>
        <v>0</v>
      </c>
      <c r="G470" s="76"/>
      <c r="H470" s="72">
        <f t="shared" si="107"/>
        <v>0</v>
      </c>
      <c r="I470" s="73">
        <f t="shared" si="108"/>
        <v>0</v>
      </c>
      <c r="J470" s="89"/>
    </row>
    <row r="471" spans="1:10" ht="12" customHeight="1" x14ac:dyDescent="0.25">
      <c r="A471" s="74" t="s">
        <v>27</v>
      </c>
      <c r="B471" s="75">
        <f t="shared" si="104"/>
        <v>0</v>
      </c>
      <c r="C471" s="76"/>
      <c r="D471" s="76"/>
      <c r="E471" s="70">
        <f t="shared" si="105"/>
        <v>0</v>
      </c>
      <c r="F471" s="73">
        <f t="shared" si="106"/>
        <v>0</v>
      </c>
      <c r="G471" s="76"/>
      <c r="H471" s="72">
        <f t="shared" si="107"/>
        <v>0</v>
      </c>
      <c r="I471" s="73">
        <f t="shared" si="108"/>
        <v>0</v>
      </c>
      <c r="J471" s="89"/>
    </row>
    <row r="472" spans="1:10" ht="12" customHeight="1" x14ac:dyDescent="0.25">
      <c r="A472" s="74" t="s">
        <v>28</v>
      </c>
      <c r="B472" s="75">
        <f t="shared" si="104"/>
        <v>0</v>
      </c>
      <c r="C472" s="76"/>
      <c r="D472" s="76"/>
      <c r="E472" s="70">
        <f t="shared" si="105"/>
        <v>0</v>
      </c>
      <c r="F472" s="73">
        <f t="shared" si="106"/>
        <v>0</v>
      </c>
      <c r="G472" s="76"/>
      <c r="H472" s="72">
        <f t="shared" si="107"/>
        <v>0</v>
      </c>
      <c r="I472" s="73">
        <f t="shared" si="108"/>
        <v>0</v>
      </c>
      <c r="J472" s="89"/>
    </row>
    <row r="473" spans="1:10" ht="12" customHeight="1" thickBot="1" x14ac:dyDescent="0.3">
      <c r="A473" s="74" t="s">
        <v>29</v>
      </c>
      <c r="B473" s="75">
        <f t="shared" si="104"/>
        <v>0</v>
      </c>
      <c r="C473" s="76"/>
      <c r="D473" s="76"/>
      <c r="E473" s="70">
        <f t="shared" si="105"/>
        <v>0</v>
      </c>
      <c r="F473" s="73">
        <f t="shared" si="106"/>
        <v>0</v>
      </c>
      <c r="G473" s="76"/>
      <c r="H473" s="72">
        <f t="shared" si="107"/>
        <v>0</v>
      </c>
      <c r="I473" s="73">
        <f t="shared" si="108"/>
        <v>0</v>
      </c>
      <c r="J473" s="89"/>
    </row>
    <row r="474" spans="1:10" ht="12" customHeight="1" thickBot="1" x14ac:dyDescent="0.3">
      <c r="A474" s="77" t="s">
        <v>30</v>
      </c>
      <c r="B474" s="78">
        <f t="shared" ref="B474:I474" si="109">B468+SUM(B470:B473)</f>
        <v>0</v>
      </c>
      <c r="C474" s="78">
        <f t="shared" si="109"/>
        <v>0</v>
      </c>
      <c r="D474" s="78">
        <f t="shared" si="109"/>
        <v>0</v>
      </c>
      <c r="E474" s="78">
        <f t="shared" si="109"/>
        <v>0</v>
      </c>
      <c r="F474" s="78">
        <f t="shared" si="109"/>
        <v>0</v>
      </c>
      <c r="G474" s="78">
        <f t="shared" si="109"/>
        <v>0</v>
      </c>
      <c r="H474" s="78">
        <f t="shared" si="109"/>
        <v>0</v>
      </c>
      <c r="I474" s="79">
        <f t="shared" si="109"/>
        <v>0</v>
      </c>
      <c r="J474" s="89"/>
    </row>
    <row r="475" spans="1:10" ht="12" customHeight="1" x14ac:dyDescent="0.25">
      <c r="A475" s="80" t="s">
        <v>31</v>
      </c>
      <c r="B475" s="60">
        <f>C475+F475+I475</f>
        <v>0</v>
      </c>
      <c r="C475" s="62"/>
      <c r="D475" s="62"/>
      <c r="E475" s="63">
        <f>H492</f>
        <v>0</v>
      </c>
      <c r="F475" s="63">
        <f>D475+E475</f>
        <v>0</v>
      </c>
      <c r="G475" s="62"/>
      <c r="H475" s="63">
        <f>H509</f>
        <v>0</v>
      </c>
      <c r="I475" s="66">
        <f>G475+H475</f>
        <v>0</v>
      </c>
      <c r="J475" s="89"/>
    </row>
    <row r="476" spans="1:10" ht="12" customHeight="1" x14ac:dyDescent="0.25">
      <c r="A476" s="81" t="s">
        <v>32</v>
      </c>
      <c r="B476" s="68">
        <f>C476+F476+I476</f>
        <v>0</v>
      </c>
      <c r="C476" s="76"/>
      <c r="D476" s="76"/>
      <c r="E476" s="72">
        <f>H493</f>
        <v>0</v>
      </c>
      <c r="F476" s="72">
        <f>D476+E476</f>
        <v>0</v>
      </c>
      <c r="G476" s="76"/>
      <c r="H476" s="72">
        <f>H510</f>
        <v>0</v>
      </c>
      <c r="I476" s="73">
        <f>G476+H476</f>
        <v>0</v>
      </c>
      <c r="J476" s="89"/>
    </row>
    <row r="477" spans="1:10" ht="12" customHeight="1" x14ac:dyDescent="0.25">
      <c r="A477" s="81" t="s">
        <v>33</v>
      </c>
      <c r="B477" s="75">
        <f>C477+F477+I477</f>
        <v>0</v>
      </c>
      <c r="C477" s="76"/>
      <c r="D477" s="76"/>
      <c r="E477" s="72">
        <f>H494</f>
        <v>0</v>
      </c>
      <c r="F477" s="72">
        <f>D477+E477</f>
        <v>0</v>
      </c>
      <c r="G477" s="76"/>
      <c r="H477" s="72">
        <f>H511</f>
        <v>0</v>
      </c>
      <c r="I477" s="73">
        <f>G477+H477</f>
        <v>0</v>
      </c>
      <c r="J477" s="89"/>
    </row>
    <row r="478" spans="1:10" ht="12" customHeight="1" x14ac:dyDescent="0.25">
      <c r="A478" s="81" t="s">
        <v>34</v>
      </c>
      <c r="B478" s="75">
        <f>C478+F478+I478</f>
        <v>0</v>
      </c>
      <c r="C478" s="76"/>
      <c r="D478" s="76"/>
      <c r="E478" s="72">
        <f>H495</f>
        <v>0</v>
      </c>
      <c r="F478" s="72">
        <f>D478+E478</f>
        <v>0</v>
      </c>
      <c r="G478" s="76"/>
      <c r="H478" s="72">
        <f>H512</f>
        <v>0</v>
      </c>
      <c r="I478" s="73">
        <f>G478+H478</f>
        <v>0</v>
      </c>
      <c r="J478" s="89"/>
    </row>
    <row r="479" spans="1:10" ht="12" customHeight="1" thickBot="1" x14ac:dyDescent="0.3">
      <c r="A479" s="82"/>
      <c r="B479" s="83">
        <f>C479+F479+I479</f>
        <v>0</v>
      </c>
      <c r="C479" s="84"/>
      <c r="D479" s="84"/>
      <c r="E479" s="72">
        <f>H496</f>
        <v>0</v>
      </c>
      <c r="F479" s="85">
        <f>D479+E479</f>
        <v>0</v>
      </c>
      <c r="G479" s="84"/>
      <c r="H479" s="72">
        <f>H513</f>
        <v>0</v>
      </c>
      <c r="I479" s="86">
        <f>G479+H479</f>
        <v>0</v>
      </c>
      <c r="J479" s="89"/>
    </row>
    <row r="480" spans="1:10" ht="12" customHeight="1" thickBot="1" x14ac:dyDescent="0.3">
      <c r="A480" s="87" t="s">
        <v>35</v>
      </c>
      <c r="B480" s="78">
        <f t="shared" ref="B480:I480" si="110">SUM(B475:B479)</f>
        <v>0</v>
      </c>
      <c r="C480" s="78">
        <f t="shared" si="110"/>
        <v>0</v>
      </c>
      <c r="D480" s="78">
        <f t="shared" si="110"/>
        <v>0</v>
      </c>
      <c r="E480" s="78">
        <f t="shared" si="110"/>
        <v>0</v>
      </c>
      <c r="F480" s="78">
        <f t="shared" si="110"/>
        <v>0</v>
      </c>
      <c r="G480" s="78">
        <f t="shared" si="110"/>
        <v>0</v>
      </c>
      <c r="H480" s="78">
        <f t="shared" si="110"/>
        <v>0</v>
      </c>
      <c r="I480" s="79">
        <f t="shared" si="110"/>
        <v>0</v>
      </c>
      <c r="J480" s="89"/>
    </row>
    <row r="481" spans="1:10" ht="2.25" customHeight="1" x14ac:dyDescent="0.25">
      <c r="A481" s="90"/>
      <c r="B481" s="91"/>
      <c r="C481" s="91"/>
      <c r="D481" s="91"/>
      <c r="E481" s="91"/>
      <c r="F481" s="91"/>
      <c r="G481" s="91"/>
      <c r="H481" s="91"/>
      <c r="I481" s="92"/>
      <c r="J481" s="89"/>
    </row>
    <row r="482" spans="1:10" ht="12" customHeight="1" thickBot="1" x14ac:dyDescent="0.3">
      <c r="A482" s="130" t="str">
        <f>CONCATENATE([1]RM_TARTALOMJEGYZÉK!A1,". évi költségvetést érintő módosítások")</f>
        <v>2021. évi költségvetést érintő módosítások</v>
      </c>
      <c r="B482" s="131"/>
      <c r="C482" s="131"/>
      <c r="D482" s="131"/>
      <c r="E482" s="131"/>
      <c r="F482" s="131"/>
      <c r="G482" s="131"/>
      <c r="H482" s="131"/>
      <c r="I482" s="131"/>
      <c r="J482" s="89"/>
    </row>
    <row r="483" spans="1:10" ht="12" customHeight="1" thickBot="1" x14ac:dyDescent="0.3">
      <c r="A483" s="95" t="s">
        <v>10</v>
      </c>
      <c r="B483" s="96" t="s">
        <v>37</v>
      </c>
      <c r="C483" s="96" t="s">
        <v>38</v>
      </c>
      <c r="D483" s="96" t="s">
        <v>39</v>
      </c>
      <c r="E483" s="96" t="s">
        <v>40</v>
      </c>
      <c r="F483" s="96" t="s">
        <v>41</v>
      </c>
      <c r="G483" s="97" t="s">
        <v>42</v>
      </c>
      <c r="H483" s="98" t="s">
        <v>43</v>
      </c>
      <c r="I483" s="99"/>
      <c r="J483" s="89"/>
    </row>
    <row r="484" spans="1:10" ht="12" customHeight="1" x14ac:dyDescent="0.25">
      <c r="A484" s="59" t="s">
        <v>24</v>
      </c>
      <c r="B484" s="61"/>
      <c r="C484" s="61"/>
      <c r="D484" s="61"/>
      <c r="E484" s="61"/>
      <c r="F484" s="100"/>
      <c r="G484" s="101"/>
      <c r="H484" s="102">
        <f t="shared" ref="H484:H489" si="111">SUM(B484:G484)</f>
        <v>0</v>
      </c>
      <c r="I484" s="103"/>
      <c r="J484" s="89"/>
    </row>
    <row r="485" spans="1:10" ht="12" customHeight="1" x14ac:dyDescent="0.25">
      <c r="A485" s="67" t="s">
        <v>25</v>
      </c>
      <c r="B485" s="104"/>
      <c r="C485" s="104"/>
      <c r="D485" s="104"/>
      <c r="E485" s="104"/>
      <c r="F485" s="105"/>
      <c r="G485" s="106"/>
      <c r="H485" s="107">
        <f t="shared" si="111"/>
        <v>0</v>
      </c>
      <c r="I485" s="108"/>
      <c r="J485" s="89"/>
    </row>
    <row r="486" spans="1:10" ht="12" customHeight="1" x14ac:dyDescent="0.25">
      <c r="A486" s="74" t="s">
        <v>26</v>
      </c>
      <c r="B486" s="104"/>
      <c r="C486" s="104"/>
      <c r="D486" s="104"/>
      <c r="E486" s="104"/>
      <c r="F486" s="105"/>
      <c r="G486" s="106"/>
      <c r="H486" s="107">
        <f t="shared" si="111"/>
        <v>0</v>
      </c>
      <c r="I486" s="108"/>
      <c r="J486" s="89"/>
    </row>
    <row r="487" spans="1:10" ht="12" customHeight="1" x14ac:dyDescent="0.25">
      <c r="A487" s="74" t="s">
        <v>27</v>
      </c>
      <c r="B487" s="104"/>
      <c r="C487" s="104"/>
      <c r="D487" s="104"/>
      <c r="E487" s="104"/>
      <c r="F487" s="105"/>
      <c r="G487" s="106"/>
      <c r="H487" s="107">
        <f t="shared" si="111"/>
        <v>0</v>
      </c>
      <c r="I487" s="108"/>
      <c r="J487" s="89"/>
    </row>
    <row r="488" spans="1:10" ht="12" customHeight="1" x14ac:dyDescent="0.25">
      <c r="A488" s="74" t="s">
        <v>28</v>
      </c>
      <c r="B488" s="104"/>
      <c r="C488" s="104"/>
      <c r="D488" s="104"/>
      <c r="E488" s="104"/>
      <c r="F488" s="105"/>
      <c r="G488" s="106"/>
      <c r="H488" s="107">
        <f t="shared" si="111"/>
        <v>0</v>
      </c>
      <c r="I488" s="108"/>
      <c r="J488" s="89"/>
    </row>
    <row r="489" spans="1:10" ht="12" customHeight="1" thickBot="1" x14ac:dyDescent="0.3">
      <c r="A489" s="74" t="s">
        <v>29</v>
      </c>
      <c r="B489" s="109"/>
      <c r="C489" s="109"/>
      <c r="D489" s="109"/>
      <c r="E489" s="109"/>
      <c r="F489" s="110"/>
      <c r="G489" s="111"/>
      <c r="H489" s="112">
        <f t="shared" si="111"/>
        <v>0</v>
      </c>
      <c r="I489" s="113"/>
      <c r="J489" s="89"/>
    </row>
    <row r="490" spans="1:10" ht="12" customHeight="1" thickBot="1" x14ac:dyDescent="0.3">
      <c r="A490" s="114" t="s">
        <v>44</v>
      </c>
      <c r="B490" s="78">
        <f t="shared" ref="B490:I490" si="112">B484+SUM(B486:B489)</f>
        <v>0</v>
      </c>
      <c r="C490" s="78">
        <f t="shared" si="112"/>
        <v>0</v>
      </c>
      <c r="D490" s="78">
        <f t="shared" si="112"/>
        <v>0</v>
      </c>
      <c r="E490" s="78">
        <f t="shared" si="112"/>
        <v>0</v>
      </c>
      <c r="F490" s="78">
        <f t="shared" si="112"/>
        <v>0</v>
      </c>
      <c r="G490" s="115">
        <f t="shared" si="112"/>
        <v>0</v>
      </c>
      <c r="H490" s="116">
        <f t="shared" si="112"/>
        <v>0</v>
      </c>
      <c r="I490" s="117">
        <f t="shared" si="112"/>
        <v>0</v>
      </c>
      <c r="J490" s="89"/>
    </row>
    <row r="491" spans="1:10" ht="12" customHeight="1" thickBot="1" x14ac:dyDescent="0.3">
      <c r="A491" s="95" t="s">
        <v>45</v>
      </c>
      <c r="B491" s="118" t="s">
        <v>37</v>
      </c>
      <c r="C491" s="118" t="s">
        <v>38</v>
      </c>
      <c r="D491" s="118" t="s">
        <v>39</v>
      </c>
      <c r="E491" s="118" t="s">
        <v>40</v>
      </c>
      <c r="F491" s="118" t="s">
        <v>41</v>
      </c>
      <c r="G491" s="119" t="s">
        <v>42</v>
      </c>
      <c r="H491" s="120" t="s">
        <v>43</v>
      </c>
      <c r="I491" s="52"/>
      <c r="J491" s="89"/>
    </row>
    <row r="492" spans="1:10" ht="12" customHeight="1" x14ac:dyDescent="0.25">
      <c r="A492" s="80" t="s">
        <v>31</v>
      </c>
      <c r="B492" s="121"/>
      <c r="C492" s="121"/>
      <c r="D492" s="121"/>
      <c r="E492" s="121"/>
      <c r="F492" s="122"/>
      <c r="G492" s="123"/>
      <c r="H492" s="124">
        <f>SUM(B492:G492)</f>
        <v>0</v>
      </c>
      <c r="I492" s="125"/>
      <c r="J492" s="89"/>
    </row>
    <row r="493" spans="1:10" ht="12" customHeight="1" x14ac:dyDescent="0.25">
      <c r="A493" s="81" t="s">
        <v>32</v>
      </c>
      <c r="B493" s="104"/>
      <c r="C493" s="104"/>
      <c r="D493" s="104"/>
      <c r="E493" s="104"/>
      <c r="F493" s="105"/>
      <c r="G493" s="106"/>
      <c r="H493" s="107">
        <f>SUM(B493:G493)</f>
        <v>0</v>
      </c>
      <c r="I493" s="108"/>
      <c r="J493" s="89"/>
    </row>
    <row r="494" spans="1:10" ht="12" customHeight="1" x14ac:dyDescent="0.25">
      <c r="A494" s="81" t="s">
        <v>33</v>
      </c>
      <c r="B494" s="104"/>
      <c r="C494" s="104"/>
      <c r="D494" s="104"/>
      <c r="E494" s="104"/>
      <c r="F494" s="105"/>
      <c r="G494" s="106"/>
      <c r="H494" s="107">
        <f>SUM(B494:G494)</f>
        <v>0</v>
      </c>
      <c r="I494" s="108"/>
      <c r="J494" s="89"/>
    </row>
    <row r="495" spans="1:10" ht="12" customHeight="1" x14ac:dyDescent="0.25">
      <c r="A495" s="81" t="s">
        <v>34</v>
      </c>
      <c r="B495" s="104"/>
      <c r="C495" s="104"/>
      <c r="D495" s="104"/>
      <c r="E495" s="104"/>
      <c r="F495" s="105"/>
      <c r="G495" s="106"/>
      <c r="H495" s="107">
        <f>SUM(B495:G495)</f>
        <v>0</v>
      </c>
      <c r="I495" s="108"/>
      <c r="J495" s="89"/>
    </row>
    <row r="496" spans="1:10" ht="12" customHeight="1" thickBot="1" x14ac:dyDescent="0.3">
      <c r="A496" s="82"/>
      <c r="B496" s="109"/>
      <c r="C496" s="109"/>
      <c r="D496" s="109"/>
      <c r="E496" s="109"/>
      <c r="F496" s="110"/>
      <c r="G496" s="111"/>
      <c r="H496" s="112">
        <f>SUM(B496:G496)</f>
        <v>0</v>
      </c>
      <c r="I496" s="113"/>
      <c r="J496" s="89"/>
    </row>
    <row r="497" spans="1:10" ht="12" customHeight="1" thickBot="1" x14ac:dyDescent="0.3">
      <c r="A497" s="114" t="s">
        <v>44</v>
      </c>
      <c r="B497" s="78">
        <f>SUM(B492:B496)</f>
        <v>0</v>
      </c>
      <c r="C497" s="78">
        <f t="shared" ref="C497:I497" si="113">SUM(C492:C496)</f>
        <v>0</v>
      </c>
      <c r="D497" s="78">
        <f t="shared" si="113"/>
        <v>0</v>
      </c>
      <c r="E497" s="78">
        <f t="shared" si="113"/>
        <v>0</v>
      </c>
      <c r="F497" s="78">
        <f t="shared" si="113"/>
        <v>0</v>
      </c>
      <c r="G497" s="115">
        <f t="shared" si="113"/>
        <v>0</v>
      </c>
      <c r="H497" s="116">
        <f t="shared" si="113"/>
        <v>0</v>
      </c>
      <c r="I497" s="117">
        <f t="shared" si="113"/>
        <v>0</v>
      </c>
      <c r="J497" s="89"/>
    </row>
    <row r="498" spans="1:10" ht="2.25" customHeight="1" x14ac:dyDescent="0.25">
      <c r="A498" s="88"/>
      <c r="B498" s="126"/>
      <c r="C498" s="126"/>
      <c r="D498" s="126"/>
      <c r="E498" s="126"/>
      <c r="F498" s="126"/>
      <c r="G498" s="126"/>
      <c r="H498" s="126"/>
      <c r="I498" s="126"/>
      <c r="J498" s="127"/>
    </row>
    <row r="499" spans="1:10" ht="12" customHeight="1" thickBot="1" x14ac:dyDescent="0.3">
      <c r="A499" s="130" t="str">
        <f>CONCATENATE([1]RM_TARTALOMJEGYZÉK!A1,". utáni  költségvetést érintő módosítások")</f>
        <v>2021. utáni  költségvetést érintő módosítások</v>
      </c>
      <c r="B499" s="131"/>
      <c r="C499" s="131"/>
      <c r="D499" s="131"/>
      <c r="E499" s="131"/>
      <c r="F499" s="131"/>
      <c r="G499" s="131"/>
      <c r="H499" s="131"/>
      <c r="I499" s="131"/>
      <c r="J499" s="127"/>
    </row>
    <row r="500" spans="1:10" ht="12" customHeight="1" thickBot="1" x14ac:dyDescent="0.3">
      <c r="A500" s="95" t="s">
        <v>10</v>
      </c>
      <c r="B500" s="96" t="s">
        <v>37</v>
      </c>
      <c r="C500" s="96" t="s">
        <v>38</v>
      </c>
      <c r="D500" s="96" t="s">
        <v>39</v>
      </c>
      <c r="E500" s="96" t="s">
        <v>40</v>
      </c>
      <c r="F500" s="96" t="s">
        <v>41</v>
      </c>
      <c r="G500" s="96" t="s">
        <v>42</v>
      </c>
      <c r="H500" s="98" t="s">
        <v>43</v>
      </c>
      <c r="I500" s="99"/>
      <c r="J500" s="127"/>
    </row>
    <row r="501" spans="1:10" ht="12" customHeight="1" x14ac:dyDescent="0.25">
      <c r="A501" s="59" t="s">
        <v>24</v>
      </c>
      <c r="B501" s="121"/>
      <c r="C501" s="121"/>
      <c r="D501" s="121"/>
      <c r="E501" s="121"/>
      <c r="F501" s="122"/>
      <c r="G501" s="122"/>
      <c r="H501" s="124">
        <f t="shared" ref="H501:H506" si="114">SUM(B501:G501)</f>
        <v>0</v>
      </c>
      <c r="I501" s="125"/>
      <c r="J501" s="127"/>
    </row>
    <row r="502" spans="1:10" ht="12" customHeight="1" x14ac:dyDescent="0.25">
      <c r="A502" s="67" t="s">
        <v>25</v>
      </c>
      <c r="B502" s="104"/>
      <c r="C502" s="104"/>
      <c r="D502" s="104"/>
      <c r="E502" s="104"/>
      <c r="F502" s="105"/>
      <c r="G502" s="128"/>
      <c r="H502" s="107">
        <f t="shared" si="114"/>
        <v>0</v>
      </c>
      <c r="I502" s="108"/>
      <c r="J502" s="127"/>
    </row>
    <row r="503" spans="1:10" ht="12" customHeight="1" x14ac:dyDescent="0.25">
      <c r="A503" s="74" t="s">
        <v>26</v>
      </c>
      <c r="B503" s="104"/>
      <c r="C503" s="104"/>
      <c r="D503" s="104"/>
      <c r="E503" s="104"/>
      <c r="F503" s="105"/>
      <c r="G503" s="128"/>
      <c r="H503" s="107">
        <f t="shared" si="114"/>
        <v>0</v>
      </c>
      <c r="I503" s="108"/>
      <c r="J503" s="127"/>
    </row>
    <row r="504" spans="1:10" ht="12" customHeight="1" x14ac:dyDescent="0.25">
      <c r="A504" s="74" t="s">
        <v>27</v>
      </c>
      <c r="B504" s="104"/>
      <c r="C504" s="104"/>
      <c r="D504" s="104"/>
      <c r="E504" s="104"/>
      <c r="F504" s="105"/>
      <c r="G504" s="128"/>
      <c r="H504" s="107">
        <f t="shared" si="114"/>
        <v>0</v>
      </c>
      <c r="I504" s="108"/>
      <c r="J504" s="127"/>
    </row>
    <row r="505" spans="1:10" ht="12" customHeight="1" x14ac:dyDescent="0.25">
      <c r="A505" s="74" t="s">
        <v>28</v>
      </c>
      <c r="B505" s="104"/>
      <c r="C505" s="104"/>
      <c r="D505" s="104"/>
      <c r="E505" s="104"/>
      <c r="F505" s="105"/>
      <c r="G505" s="128"/>
      <c r="H505" s="107">
        <f t="shared" si="114"/>
        <v>0</v>
      </c>
      <c r="I505" s="108"/>
      <c r="J505" s="127"/>
    </row>
    <row r="506" spans="1:10" ht="12" customHeight="1" thickBot="1" x14ac:dyDescent="0.3">
      <c r="A506" s="74" t="s">
        <v>29</v>
      </c>
      <c r="B506" s="109"/>
      <c r="C506" s="109"/>
      <c r="D506" s="109"/>
      <c r="E506" s="109"/>
      <c r="F506" s="110"/>
      <c r="G506" s="129"/>
      <c r="H506" s="112">
        <f t="shared" si="114"/>
        <v>0</v>
      </c>
      <c r="I506" s="113"/>
      <c r="J506" s="127"/>
    </row>
    <row r="507" spans="1:10" ht="12" customHeight="1" thickBot="1" x14ac:dyDescent="0.3">
      <c r="A507" s="114" t="s">
        <v>44</v>
      </c>
      <c r="B507" s="78">
        <f t="shared" ref="B507:I507" si="115">B501+SUM(B503:B506)</f>
        <v>0</v>
      </c>
      <c r="C507" s="78">
        <f t="shared" si="115"/>
        <v>0</v>
      </c>
      <c r="D507" s="78">
        <f t="shared" si="115"/>
        <v>0</v>
      </c>
      <c r="E507" s="78">
        <f t="shared" si="115"/>
        <v>0</v>
      </c>
      <c r="F507" s="78">
        <f t="shared" si="115"/>
        <v>0</v>
      </c>
      <c r="G507" s="78">
        <f t="shared" si="115"/>
        <v>0</v>
      </c>
      <c r="H507" s="116">
        <f t="shared" si="115"/>
        <v>0</v>
      </c>
      <c r="I507" s="117">
        <f t="shared" si="115"/>
        <v>0</v>
      </c>
      <c r="J507" s="127"/>
    </row>
    <row r="508" spans="1:10" ht="12" customHeight="1" thickBot="1" x14ac:dyDescent="0.3">
      <c r="A508" s="95" t="s">
        <v>45</v>
      </c>
      <c r="B508" s="96" t="s">
        <v>37</v>
      </c>
      <c r="C508" s="96" t="s">
        <v>38</v>
      </c>
      <c r="D508" s="96" t="s">
        <v>39</v>
      </c>
      <c r="E508" s="96" t="s">
        <v>40</v>
      </c>
      <c r="F508" s="96" t="s">
        <v>41</v>
      </c>
      <c r="G508" s="96" t="s">
        <v>42</v>
      </c>
      <c r="H508" s="98" t="s">
        <v>43</v>
      </c>
      <c r="I508" s="99"/>
      <c r="J508" s="127"/>
    </row>
    <row r="509" spans="1:10" ht="12" customHeight="1" x14ac:dyDescent="0.25">
      <c r="A509" s="80" t="s">
        <v>31</v>
      </c>
      <c r="B509" s="121"/>
      <c r="C509" s="121"/>
      <c r="D509" s="121"/>
      <c r="E509" s="121"/>
      <c r="F509" s="122"/>
      <c r="G509" s="122"/>
      <c r="H509" s="124">
        <f>SUM(B509:G509)</f>
        <v>0</v>
      </c>
      <c r="I509" s="125"/>
      <c r="J509" s="127"/>
    </row>
    <row r="510" spans="1:10" ht="12" customHeight="1" x14ac:dyDescent="0.25">
      <c r="A510" s="81" t="s">
        <v>32</v>
      </c>
      <c r="B510" s="104"/>
      <c r="C510" s="104"/>
      <c r="D510" s="104"/>
      <c r="E510" s="104"/>
      <c r="F510" s="105"/>
      <c r="G510" s="128"/>
      <c r="H510" s="107">
        <f>SUM(B510:G510)</f>
        <v>0</v>
      </c>
      <c r="I510" s="108"/>
      <c r="J510" s="127"/>
    </row>
    <row r="511" spans="1:10" ht="12" customHeight="1" x14ac:dyDescent="0.25">
      <c r="A511" s="81" t="s">
        <v>33</v>
      </c>
      <c r="B511" s="104"/>
      <c r="C511" s="104"/>
      <c r="D511" s="104"/>
      <c r="E511" s="104"/>
      <c r="F511" s="105"/>
      <c r="G511" s="128"/>
      <c r="H511" s="107">
        <f>SUM(B511:G511)</f>
        <v>0</v>
      </c>
      <c r="I511" s="108"/>
      <c r="J511" s="127"/>
    </row>
    <row r="512" spans="1:10" ht="12" customHeight="1" x14ac:dyDescent="0.25">
      <c r="A512" s="81" t="s">
        <v>34</v>
      </c>
      <c r="B512" s="104"/>
      <c r="C512" s="104"/>
      <c r="D512" s="104"/>
      <c r="E512" s="104"/>
      <c r="F512" s="105"/>
      <c r="G512" s="128"/>
      <c r="H512" s="107">
        <f>SUM(B512:G512)</f>
        <v>0</v>
      </c>
      <c r="I512" s="108"/>
      <c r="J512" s="127"/>
    </row>
    <row r="513" spans="1:10" ht="12" customHeight="1" thickBot="1" x14ac:dyDescent="0.3">
      <c r="A513" s="82"/>
      <c r="B513" s="109"/>
      <c r="C513" s="109"/>
      <c r="D513" s="109"/>
      <c r="E513" s="109"/>
      <c r="F513" s="110"/>
      <c r="G513" s="129"/>
      <c r="H513" s="112">
        <f>SUM(B513:G513)</f>
        <v>0</v>
      </c>
      <c r="I513" s="113"/>
      <c r="J513" s="127"/>
    </row>
    <row r="514" spans="1:10" ht="12" customHeight="1" thickBot="1" x14ac:dyDescent="0.3">
      <c r="A514" s="114" t="s">
        <v>44</v>
      </c>
      <c r="B514" s="78">
        <f t="shared" ref="B514:I514" si="116">SUM(B509:B513)</f>
        <v>0</v>
      </c>
      <c r="C514" s="78">
        <f t="shared" si="116"/>
        <v>0</v>
      </c>
      <c r="D514" s="78">
        <f t="shared" si="116"/>
        <v>0</v>
      </c>
      <c r="E514" s="78">
        <f t="shared" si="116"/>
        <v>0</v>
      </c>
      <c r="F514" s="78">
        <f t="shared" si="116"/>
        <v>0</v>
      </c>
      <c r="G514" s="78">
        <f t="shared" si="116"/>
        <v>0</v>
      </c>
      <c r="H514" s="116">
        <f t="shared" si="116"/>
        <v>0</v>
      </c>
      <c r="I514" s="117">
        <f t="shared" si="116"/>
        <v>0</v>
      </c>
      <c r="J514" s="127"/>
    </row>
    <row r="516" spans="1:10" ht="12" customHeight="1" x14ac:dyDescent="0.25">
      <c r="A516" s="30" t="s">
        <v>46</v>
      </c>
      <c r="B516" s="30"/>
      <c r="C516" s="31"/>
      <c r="D516" s="31"/>
      <c r="E516" s="31"/>
      <c r="F516" s="31"/>
      <c r="G516" s="31"/>
      <c r="H516" s="31"/>
      <c r="I516" s="31"/>
    </row>
    <row r="517" spans="1:10" ht="12" customHeight="1" thickBot="1" x14ac:dyDescent="0.3">
      <c r="A517" s="32"/>
      <c r="B517" s="32"/>
      <c r="C517" s="32"/>
      <c r="D517" s="32"/>
      <c r="E517" s="32"/>
      <c r="F517" s="32"/>
      <c r="G517" s="32"/>
      <c r="H517" s="33" t="s">
        <v>9</v>
      </c>
      <c r="I517" s="33"/>
    </row>
    <row r="518" spans="1:10" ht="12" customHeight="1" thickBot="1" x14ac:dyDescent="0.3">
      <c r="A518" s="34" t="s">
        <v>10</v>
      </c>
      <c r="B518" s="35" t="s">
        <v>11</v>
      </c>
      <c r="C518" s="36"/>
      <c r="D518" s="36"/>
      <c r="E518" s="36"/>
      <c r="F518" s="37"/>
      <c r="G518" s="37"/>
      <c r="H518" s="37"/>
      <c r="I518" s="38"/>
    </row>
    <row r="519" spans="1:10" ht="12" customHeight="1" thickBot="1" x14ac:dyDescent="0.3">
      <c r="A519" s="39"/>
      <c r="B519" s="40" t="s">
        <v>12</v>
      </c>
      <c r="C519" s="41" t="s">
        <v>13</v>
      </c>
      <c r="D519" s="169"/>
      <c r="E519" s="169"/>
      <c r="F519" s="169"/>
      <c r="G519" s="169"/>
      <c r="H519" s="169"/>
      <c r="I519" s="170"/>
    </row>
    <row r="520" spans="1:10" ht="12" customHeight="1" thickBot="1" x14ac:dyDescent="0.3">
      <c r="A520" s="39"/>
      <c r="B520" s="44"/>
      <c r="C520" s="40" t="str">
        <f>CONCATENATE([1]RM_TARTALOMJEGYZÉK!A1,". előtti  forrás, kiadás")</f>
        <v>2021. előtti  forrás, kiadás</v>
      </c>
      <c r="D520" s="46" t="s">
        <v>14</v>
      </c>
      <c r="E520" s="46" t="s">
        <v>3</v>
      </c>
      <c r="F520" s="46" t="s">
        <v>4</v>
      </c>
      <c r="G520" s="46" t="s">
        <v>14</v>
      </c>
      <c r="H520" s="46" t="s">
        <v>3</v>
      </c>
      <c r="I520" s="46" t="s">
        <v>4</v>
      </c>
    </row>
    <row r="521" spans="1:10" ht="12" customHeight="1" thickBot="1" x14ac:dyDescent="0.3">
      <c r="A521" s="47"/>
      <c r="B521" s="48"/>
      <c r="C521" s="49"/>
      <c r="D521" s="50" t="str">
        <f>CONCATENATE([1]RM_TARTALOMJEGYZÉK!$A$1,". évi")</f>
        <v>2021. évi</v>
      </c>
      <c r="E521" s="51"/>
      <c r="F521" s="52"/>
      <c r="G521" s="50" t="str">
        <f>CONCATENATE([1]RM_TARTALOMJEGYZÉK!$A$1,". után")</f>
        <v>2021. után</v>
      </c>
      <c r="H521" s="53"/>
      <c r="I521" s="52"/>
    </row>
    <row r="522" spans="1:10" ht="12" customHeight="1" thickBot="1" x14ac:dyDescent="0.3">
      <c r="A522" s="54" t="s">
        <v>15</v>
      </c>
      <c r="B522" s="55" t="s">
        <v>16</v>
      </c>
      <c r="C522" s="56" t="s">
        <v>17</v>
      </c>
      <c r="D522" s="57" t="s">
        <v>18</v>
      </c>
      <c r="E522" s="57" t="s">
        <v>19</v>
      </c>
      <c r="F522" s="56" t="s">
        <v>20</v>
      </c>
      <c r="G522" s="56" t="s">
        <v>21</v>
      </c>
      <c r="H522" s="56" t="s">
        <v>22</v>
      </c>
      <c r="I522" s="58" t="s">
        <v>23</v>
      </c>
    </row>
    <row r="523" spans="1:10" ht="12" customHeight="1" x14ac:dyDescent="0.25">
      <c r="A523" s="59" t="s">
        <v>24</v>
      </c>
      <c r="B523" s="60">
        <f t="shared" ref="B523:B528" si="117">C523+F523+I523</f>
        <v>0</v>
      </c>
      <c r="C523" s="61"/>
      <c r="D523" s="62"/>
      <c r="E523" s="63">
        <f t="shared" ref="E523:E528" si="118">H539</f>
        <v>0</v>
      </c>
      <c r="F523" s="64">
        <f t="shared" ref="F523:F528" si="119">D523+E523</f>
        <v>0</v>
      </c>
      <c r="G523" s="62"/>
      <c r="H523" s="65">
        <f t="shared" ref="H523:H528" si="120">H556</f>
        <v>0</v>
      </c>
      <c r="I523" s="66">
        <f t="shared" ref="I523:I528" si="121">G523+H523</f>
        <v>0</v>
      </c>
    </row>
    <row r="524" spans="1:10" ht="12" customHeight="1" x14ac:dyDescent="0.25">
      <c r="A524" s="67" t="s">
        <v>25</v>
      </c>
      <c r="B524" s="68">
        <f t="shared" si="117"/>
        <v>0</v>
      </c>
      <c r="C524" s="69"/>
      <c r="D524" s="69"/>
      <c r="E524" s="70">
        <f t="shared" si="118"/>
        <v>0</v>
      </c>
      <c r="F524" s="71">
        <f t="shared" si="119"/>
        <v>0</v>
      </c>
      <c r="G524" s="69"/>
      <c r="H524" s="72">
        <f t="shared" si="120"/>
        <v>0</v>
      </c>
      <c r="I524" s="73">
        <f t="shared" si="121"/>
        <v>0</v>
      </c>
    </row>
    <row r="525" spans="1:10" ht="12" customHeight="1" x14ac:dyDescent="0.25">
      <c r="A525" s="74" t="s">
        <v>26</v>
      </c>
      <c r="B525" s="75">
        <f t="shared" si="117"/>
        <v>0</v>
      </c>
      <c r="C525" s="76"/>
      <c r="D525" s="76"/>
      <c r="E525" s="70">
        <f t="shared" si="118"/>
        <v>0</v>
      </c>
      <c r="F525" s="73">
        <f t="shared" si="119"/>
        <v>0</v>
      </c>
      <c r="G525" s="76"/>
      <c r="H525" s="72">
        <f t="shared" si="120"/>
        <v>0</v>
      </c>
      <c r="I525" s="73">
        <f t="shared" si="121"/>
        <v>0</v>
      </c>
    </row>
    <row r="526" spans="1:10" ht="12" customHeight="1" x14ac:dyDescent="0.25">
      <c r="A526" s="74" t="s">
        <v>27</v>
      </c>
      <c r="B526" s="75">
        <f t="shared" si="117"/>
        <v>0</v>
      </c>
      <c r="C526" s="76"/>
      <c r="D526" s="76"/>
      <c r="E526" s="70">
        <f t="shared" si="118"/>
        <v>0</v>
      </c>
      <c r="F526" s="73">
        <f t="shared" si="119"/>
        <v>0</v>
      </c>
      <c r="G526" s="76"/>
      <c r="H526" s="72">
        <f t="shared" si="120"/>
        <v>0</v>
      </c>
      <c r="I526" s="73">
        <f t="shared" si="121"/>
        <v>0</v>
      </c>
    </row>
    <row r="527" spans="1:10" ht="12" customHeight="1" x14ac:dyDescent="0.25">
      <c r="A527" s="74" t="s">
        <v>28</v>
      </c>
      <c r="B527" s="75">
        <f t="shared" si="117"/>
        <v>0</v>
      </c>
      <c r="C527" s="76"/>
      <c r="D527" s="76"/>
      <c r="E527" s="70">
        <f t="shared" si="118"/>
        <v>0</v>
      </c>
      <c r="F527" s="73">
        <f t="shared" si="119"/>
        <v>0</v>
      </c>
      <c r="G527" s="76"/>
      <c r="H527" s="72">
        <f t="shared" si="120"/>
        <v>0</v>
      </c>
      <c r="I527" s="73">
        <f t="shared" si="121"/>
        <v>0</v>
      </c>
    </row>
    <row r="528" spans="1:10" ht="12" customHeight="1" thickBot="1" x14ac:dyDescent="0.3">
      <c r="A528" s="74" t="s">
        <v>29</v>
      </c>
      <c r="B528" s="75">
        <f t="shared" si="117"/>
        <v>0</v>
      </c>
      <c r="C528" s="76"/>
      <c r="D528" s="76"/>
      <c r="E528" s="70">
        <f t="shared" si="118"/>
        <v>0</v>
      </c>
      <c r="F528" s="73">
        <f t="shared" si="119"/>
        <v>0</v>
      </c>
      <c r="G528" s="76"/>
      <c r="H528" s="72">
        <f t="shared" si="120"/>
        <v>0</v>
      </c>
      <c r="I528" s="73">
        <f t="shared" si="121"/>
        <v>0</v>
      </c>
    </row>
    <row r="529" spans="1:9" ht="12" customHeight="1" thickBot="1" x14ac:dyDescent="0.3">
      <c r="A529" s="77" t="s">
        <v>30</v>
      </c>
      <c r="B529" s="78">
        <f t="shared" ref="B529:I529" si="122">B523+SUM(B525:B528)</f>
        <v>0</v>
      </c>
      <c r="C529" s="78">
        <f t="shared" si="122"/>
        <v>0</v>
      </c>
      <c r="D529" s="78">
        <f t="shared" si="122"/>
        <v>0</v>
      </c>
      <c r="E529" s="78">
        <f t="shared" si="122"/>
        <v>0</v>
      </c>
      <c r="F529" s="78">
        <f t="shared" si="122"/>
        <v>0</v>
      </c>
      <c r="G529" s="78">
        <f t="shared" si="122"/>
        <v>0</v>
      </c>
      <c r="H529" s="78">
        <f t="shared" si="122"/>
        <v>0</v>
      </c>
      <c r="I529" s="79">
        <f t="shared" si="122"/>
        <v>0</v>
      </c>
    </row>
    <row r="530" spans="1:9" ht="12" customHeight="1" x14ac:dyDescent="0.25">
      <c r="A530" s="80" t="s">
        <v>31</v>
      </c>
      <c r="B530" s="60">
        <f>C530+F530+I530</f>
        <v>0</v>
      </c>
      <c r="C530" s="62"/>
      <c r="D530" s="62"/>
      <c r="E530" s="63">
        <f>H547</f>
        <v>0</v>
      </c>
      <c r="F530" s="63">
        <f>D530+E530</f>
        <v>0</v>
      </c>
      <c r="G530" s="62"/>
      <c r="H530" s="63">
        <f>H564</f>
        <v>0</v>
      </c>
      <c r="I530" s="66">
        <f>G530+H530</f>
        <v>0</v>
      </c>
    </row>
    <row r="531" spans="1:9" ht="12" customHeight="1" x14ac:dyDescent="0.25">
      <c r="A531" s="81" t="s">
        <v>32</v>
      </c>
      <c r="B531" s="68">
        <f>C531+F531+I531</f>
        <v>0</v>
      </c>
      <c r="C531" s="76"/>
      <c r="D531" s="76"/>
      <c r="E531" s="72">
        <f>H548</f>
        <v>0</v>
      </c>
      <c r="F531" s="72">
        <f>D531+E531</f>
        <v>0</v>
      </c>
      <c r="G531" s="76"/>
      <c r="H531" s="72">
        <f>H565</f>
        <v>0</v>
      </c>
      <c r="I531" s="73">
        <f>G531+H531</f>
        <v>0</v>
      </c>
    </row>
    <row r="532" spans="1:9" ht="12" customHeight="1" x14ac:dyDescent="0.25">
      <c r="A532" s="81" t="s">
        <v>33</v>
      </c>
      <c r="B532" s="75">
        <f>C532+F532+I532</f>
        <v>0</v>
      </c>
      <c r="C532" s="76"/>
      <c r="D532" s="76"/>
      <c r="E532" s="72">
        <f>H549</f>
        <v>0</v>
      </c>
      <c r="F532" s="72">
        <f>D532+E532</f>
        <v>0</v>
      </c>
      <c r="G532" s="76"/>
      <c r="H532" s="72">
        <f>H566</f>
        <v>0</v>
      </c>
      <c r="I532" s="73">
        <f>G532+H532</f>
        <v>0</v>
      </c>
    </row>
    <row r="533" spans="1:9" ht="12" customHeight="1" x14ac:dyDescent="0.25">
      <c r="A533" s="81" t="s">
        <v>34</v>
      </c>
      <c r="B533" s="75">
        <f>C533+F533+I533</f>
        <v>0</v>
      </c>
      <c r="C533" s="76"/>
      <c r="D533" s="76"/>
      <c r="E533" s="72">
        <f>H550</f>
        <v>0</v>
      </c>
      <c r="F533" s="72">
        <f>D533+E533</f>
        <v>0</v>
      </c>
      <c r="G533" s="76"/>
      <c r="H533" s="72">
        <f>H567</f>
        <v>0</v>
      </c>
      <c r="I533" s="73">
        <f>G533+H533</f>
        <v>0</v>
      </c>
    </row>
    <row r="534" spans="1:9" ht="12" customHeight="1" thickBot="1" x14ac:dyDescent="0.3">
      <c r="A534" s="82"/>
      <c r="B534" s="83">
        <f>C534+F534+I534</f>
        <v>0</v>
      </c>
      <c r="C534" s="84"/>
      <c r="D534" s="84"/>
      <c r="E534" s="72">
        <f>H551</f>
        <v>0</v>
      </c>
      <c r="F534" s="85">
        <f>D534+E534</f>
        <v>0</v>
      </c>
      <c r="G534" s="84"/>
      <c r="H534" s="72">
        <f>H568</f>
        <v>0</v>
      </c>
      <c r="I534" s="86">
        <f>G534+H534</f>
        <v>0</v>
      </c>
    </row>
    <row r="535" spans="1:9" ht="12" customHeight="1" thickBot="1" x14ac:dyDescent="0.3">
      <c r="A535" s="87" t="s">
        <v>35</v>
      </c>
      <c r="B535" s="78">
        <f t="shared" ref="B535:I535" si="123">SUM(B530:B534)</f>
        <v>0</v>
      </c>
      <c r="C535" s="78">
        <f t="shared" si="123"/>
        <v>0</v>
      </c>
      <c r="D535" s="78">
        <f t="shared" si="123"/>
        <v>0</v>
      </c>
      <c r="E535" s="78">
        <f t="shared" si="123"/>
        <v>0</v>
      </c>
      <c r="F535" s="78">
        <f t="shared" si="123"/>
        <v>0</v>
      </c>
      <c r="G535" s="78">
        <f t="shared" si="123"/>
        <v>0</v>
      </c>
      <c r="H535" s="78">
        <f t="shared" si="123"/>
        <v>0</v>
      </c>
      <c r="I535" s="79">
        <f t="shared" si="123"/>
        <v>0</v>
      </c>
    </row>
    <row r="536" spans="1:9" ht="12" customHeight="1" x14ac:dyDescent="0.25">
      <c r="A536" s="90"/>
      <c r="B536" s="91"/>
      <c r="C536" s="91"/>
      <c r="D536" s="91"/>
      <c r="E536" s="91"/>
      <c r="F536" s="91"/>
      <c r="G536" s="91"/>
      <c r="H536" s="91"/>
      <c r="I536" s="92"/>
    </row>
    <row r="537" spans="1:9" ht="12" customHeight="1" thickBot="1" x14ac:dyDescent="0.3">
      <c r="A537" s="93" t="str">
        <f>CONCATENATE([1]RM_TARTALOMJEGYZÉK!A1,". évi költségvetést érintő módosítások")</f>
        <v>2021. évi költségvetést érintő módosítások</v>
      </c>
      <c r="B537" s="94"/>
      <c r="C537" s="94"/>
      <c r="D537" s="94"/>
      <c r="E537" s="94"/>
      <c r="F537" s="94"/>
      <c r="G537" s="94"/>
      <c r="H537" s="94"/>
      <c r="I537" s="94"/>
    </row>
    <row r="538" spans="1:9" ht="12" customHeight="1" thickBot="1" x14ac:dyDescent="0.3">
      <c r="A538" s="95" t="s">
        <v>10</v>
      </c>
      <c r="B538" s="96" t="s">
        <v>37</v>
      </c>
      <c r="C538" s="96" t="s">
        <v>38</v>
      </c>
      <c r="D538" s="96" t="s">
        <v>39</v>
      </c>
      <c r="E538" s="96" t="s">
        <v>40</v>
      </c>
      <c r="F538" s="96" t="s">
        <v>41</v>
      </c>
      <c r="G538" s="97" t="s">
        <v>42</v>
      </c>
      <c r="H538" s="98" t="s">
        <v>43</v>
      </c>
      <c r="I538" s="99"/>
    </row>
    <row r="539" spans="1:9" ht="12" customHeight="1" x14ac:dyDescent="0.25">
      <c r="A539" s="59" t="s">
        <v>24</v>
      </c>
      <c r="B539" s="61"/>
      <c r="C539" s="61"/>
      <c r="D539" s="61"/>
      <c r="E539" s="61"/>
      <c r="F539" s="100"/>
      <c r="G539" s="101"/>
      <c r="H539" s="102">
        <f t="shared" ref="H539:H544" si="124">SUM(B539:G539)</f>
        <v>0</v>
      </c>
      <c r="I539" s="103"/>
    </row>
    <row r="540" spans="1:9" ht="12" customHeight="1" x14ac:dyDescent="0.25">
      <c r="A540" s="67" t="s">
        <v>25</v>
      </c>
      <c r="B540" s="104"/>
      <c r="C540" s="104"/>
      <c r="D540" s="104"/>
      <c r="E540" s="104"/>
      <c r="F540" s="105"/>
      <c r="G540" s="106"/>
      <c r="H540" s="107">
        <f t="shared" si="124"/>
        <v>0</v>
      </c>
      <c r="I540" s="108"/>
    </row>
    <row r="541" spans="1:9" ht="12" customHeight="1" x14ac:dyDescent="0.25">
      <c r="A541" s="74" t="s">
        <v>26</v>
      </c>
      <c r="B541" s="104"/>
      <c r="C541" s="104"/>
      <c r="D541" s="104"/>
      <c r="E541" s="104"/>
      <c r="F541" s="105"/>
      <c r="G541" s="106"/>
      <c r="H541" s="107">
        <f t="shared" si="124"/>
        <v>0</v>
      </c>
      <c r="I541" s="108"/>
    </row>
    <row r="542" spans="1:9" ht="12" customHeight="1" x14ac:dyDescent="0.25">
      <c r="A542" s="74" t="s">
        <v>27</v>
      </c>
      <c r="B542" s="104"/>
      <c r="C542" s="104"/>
      <c r="D542" s="104"/>
      <c r="E542" s="104"/>
      <c r="F542" s="105"/>
      <c r="G542" s="106"/>
      <c r="H542" s="107">
        <f t="shared" si="124"/>
        <v>0</v>
      </c>
      <c r="I542" s="108"/>
    </row>
    <row r="543" spans="1:9" ht="12" customHeight="1" x14ac:dyDescent="0.25">
      <c r="A543" s="74" t="s">
        <v>28</v>
      </c>
      <c r="B543" s="104"/>
      <c r="C543" s="104"/>
      <c r="D543" s="104"/>
      <c r="E543" s="104"/>
      <c r="F543" s="105"/>
      <c r="G543" s="106"/>
      <c r="H543" s="107">
        <f t="shared" si="124"/>
        <v>0</v>
      </c>
      <c r="I543" s="108"/>
    </row>
    <row r="544" spans="1:9" ht="12" customHeight="1" thickBot="1" x14ac:dyDescent="0.3">
      <c r="A544" s="74" t="s">
        <v>29</v>
      </c>
      <c r="B544" s="109"/>
      <c r="C544" s="109"/>
      <c r="D544" s="109"/>
      <c r="E544" s="109"/>
      <c r="F544" s="110"/>
      <c r="G544" s="111"/>
      <c r="H544" s="112">
        <f t="shared" si="124"/>
        <v>0</v>
      </c>
      <c r="I544" s="113"/>
    </row>
    <row r="545" spans="1:9" ht="12" customHeight="1" thickBot="1" x14ac:dyDescent="0.3">
      <c r="A545" s="114" t="s">
        <v>44</v>
      </c>
      <c r="B545" s="78">
        <f t="shared" ref="B545:I545" si="125">B539+SUM(B541:B544)</f>
        <v>0</v>
      </c>
      <c r="C545" s="78">
        <f t="shared" si="125"/>
        <v>0</v>
      </c>
      <c r="D545" s="78">
        <f t="shared" si="125"/>
        <v>0</v>
      </c>
      <c r="E545" s="78">
        <f t="shared" si="125"/>
        <v>0</v>
      </c>
      <c r="F545" s="78">
        <f>F539+SUM(F541:F544)</f>
        <v>0</v>
      </c>
      <c r="G545" s="115">
        <f>G539+SUM(G541:G544)</f>
        <v>0</v>
      </c>
      <c r="H545" s="116">
        <f t="shared" si="125"/>
        <v>0</v>
      </c>
      <c r="I545" s="117">
        <f t="shared" si="125"/>
        <v>0</v>
      </c>
    </row>
    <row r="546" spans="1:9" ht="12" customHeight="1" thickBot="1" x14ac:dyDescent="0.3">
      <c r="A546" s="95" t="s">
        <v>45</v>
      </c>
      <c r="B546" s="118" t="s">
        <v>37</v>
      </c>
      <c r="C546" s="118" t="s">
        <v>38</v>
      </c>
      <c r="D546" s="118" t="s">
        <v>39</v>
      </c>
      <c r="E546" s="118" t="s">
        <v>40</v>
      </c>
      <c r="F546" s="118" t="s">
        <v>41</v>
      </c>
      <c r="G546" s="119" t="s">
        <v>42</v>
      </c>
      <c r="H546" s="120" t="s">
        <v>43</v>
      </c>
      <c r="I546" s="52"/>
    </row>
    <row r="547" spans="1:9" ht="12" customHeight="1" x14ac:dyDescent="0.25">
      <c r="A547" s="80" t="s">
        <v>31</v>
      </c>
      <c r="B547" s="121"/>
      <c r="C547" s="121"/>
      <c r="D547" s="121"/>
      <c r="E547" s="121"/>
      <c r="F547" s="122"/>
      <c r="G547" s="123"/>
      <c r="H547" s="124">
        <f>SUM(B547:G547)</f>
        <v>0</v>
      </c>
      <c r="I547" s="125"/>
    </row>
    <row r="548" spans="1:9" ht="12" customHeight="1" x14ac:dyDescent="0.25">
      <c r="A548" s="81" t="s">
        <v>32</v>
      </c>
      <c r="B548" s="104"/>
      <c r="C548" s="104"/>
      <c r="D548" s="104"/>
      <c r="E548" s="104"/>
      <c r="F548" s="105"/>
      <c r="G548" s="106"/>
      <c r="H548" s="107">
        <f>SUM(B548:G548)</f>
        <v>0</v>
      </c>
      <c r="I548" s="108"/>
    </row>
    <row r="549" spans="1:9" ht="12" customHeight="1" x14ac:dyDescent="0.25">
      <c r="A549" s="81" t="s">
        <v>33</v>
      </c>
      <c r="B549" s="104"/>
      <c r="C549" s="104"/>
      <c r="D549" s="104"/>
      <c r="E549" s="104"/>
      <c r="F549" s="105"/>
      <c r="G549" s="106"/>
      <c r="H549" s="107">
        <f>SUM(B549:G549)</f>
        <v>0</v>
      </c>
      <c r="I549" s="108"/>
    </row>
    <row r="550" spans="1:9" ht="12" customHeight="1" x14ac:dyDescent="0.25">
      <c r="A550" s="81" t="s">
        <v>34</v>
      </c>
      <c r="B550" s="104"/>
      <c r="C550" s="104"/>
      <c r="D550" s="104"/>
      <c r="E550" s="104"/>
      <c r="F550" s="105"/>
      <c r="G550" s="106"/>
      <c r="H550" s="107">
        <f>SUM(B550:G550)</f>
        <v>0</v>
      </c>
      <c r="I550" s="108"/>
    </row>
    <row r="551" spans="1:9" ht="12" customHeight="1" thickBot="1" x14ac:dyDescent="0.3">
      <c r="A551" s="82"/>
      <c r="B551" s="109"/>
      <c r="C551" s="109"/>
      <c r="D551" s="109"/>
      <c r="E551" s="109"/>
      <c r="F551" s="110"/>
      <c r="G551" s="111"/>
      <c r="H551" s="112">
        <f>SUM(B551:G551)</f>
        <v>0</v>
      </c>
      <c r="I551" s="113"/>
    </row>
    <row r="552" spans="1:9" ht="12" customHeight="1" thickBot="1" x14ac:dyDescent="0.3">
      <c r="A552" s="114" t="s">
        <v>44</v>
      </c>
      <c r="B552" s="78">
        <f>SUM(B547:B551)</f>
        <v>0</v>
      </c>
      <c r="C552" s="78">
        <f t="shared" ref="C552:I552" si="126">SUM(C547:C551)</f>
        <v>0</v>
      </c>
      <c r="D552" s="78">
        <f t="shared" si="126"/>
        <v>0</v>
      </c>
      <c r="E552" s="78">
        <f t="shared" si="126"/>
        <v>0</v>
      </c>
      <c r="F552" s="78">
        <f t="shared" si="126"/>
        <v>0</v>
      </c>
      <c r="G552" s="115">
        <f t="shared" si="126"/>
        <v>0</v>
      </c>
      <c r="H552" s="116">
        <f t="shared" si="126"/>
        <v>0</v>
      </c>
      <c r="I552" s="117">
        <f t="shared" si="126"/>
        <v>0</v>
      </c>
    </row>
    <row r="553" spans="1:9" ht="12" customHeight="1" x14ac:dyDescent="0.25">
      <c r="A553" s="88"/>
      <c r="B553" s="126"/>
      <c r="C553" s="126"/>
      <c r="D553" s="126"/>
      <c r="E553" s="126"/>
      <c r="F553" s="126"/>
      <c r="G553" s="126"/>
      <c r="H553" s="126"/>
      <c r="I553" s="126"/>
    </row>
    <row r="554" spans="1:9" ht="12" customHeight="1" thickBot="1" x14ac:dyDescent="0.3">
      <c r="A554" s="93" t="str">
        <f>CONCATENATE([1]RM_TARTALOMJEGYZÉK!A1,". utáni  költségvetést érintő módosítások")</f>
        <v>2021. utáni  költségvetést érintő módosítások</v>
      </c>
      <c r="B554" s="94"/>
      <c r="C554" s="94"/>
      <c r="D554" s="94"/>
      <c r="E554" s="94"/>
      <c r="F554" s="94"/>
      <c r="G554" s="94"/>
      <c r="H554" s="94"/>
      <c r="I554" s="94"/>
    </row>
    <row r="555" spans="1:9" ht="12" customHeight="1" thickBot="1" x14ac:dyDescent="0.3">
      <c r="A555" s="95" t="s">
        <v>10</v>
      </c>
      <c r="B555" s="96" t="s">
        <v>37</v>
      </c>
      <c r="C555" s="96" t="s">
        <v>38</v>
      </c>
      <c r="D555" s="96" t="s">
        <v>39</v>
      </c>
      <c r="E555" s="96" t="s">
        <v>40</v>
      </c>
      <c r="F555" s="96" t="s">
        <v>41</v>
      </c>
      <c r="G555" s="96" t="s">
        <v>42</v>
      </c>
      <c r="H555" s="98" t="s">
        <v>43</v>
      </c>
      <c r="I555" s="99"/>
    </row>
    <row r="556" spans="1:9" ht="12" customHeight="1" x14ac:dyDescent="0.25">
      <c r="A556" s="59" t="s">
        <v>24</v>
      </c>
      <c r="B556" s="121"/>
      <c r="C556" s="121"/>
      <c r="D556" s="121"/>
      <c r="E556" s="121"/>
      <c r="F556" s="122"/>
      <c r="G556" s="122"/>
      <c r="H556" s="124">
        <f t="shared" ref="H556:H561" si="127">SUM(B556:G556)</f>
        <v>0</v>
      </c>
      <c r="I556" s="125"/>
    </row>
    <row r="557" spans="1:9" ht="12" customHeight="1" x14ac:dyDescent="0.25">
      <c r="A557" s="67" t="s">
        <v>25</v>
      </c>
      <c r="B557" s="104"/>
      <c r="C557" s="104"/>
      <c r="D557" s="104"/>
      <c r="E557" s="104"/>
      <c r="F557" s="105"/>
      <c r="G557" s="128"/>
      <c r="H557" s="107">
        <f t="shared" si="127"/>
        <v>0</v>
      </c>
      <c r="I557" s="108"/>
    </row>
    <row r="558" spans="1:9" ht="12" customHeight="1" x14ac:dyDescent="0.25">
      <c r="A558" s="74" t="s">
        <v>26</v>
      </c>
      <c r="B558" s="104"/>
      <c r="C558" s="104"/>
      <c r="D558" s="104"/>
      <c r="E558" s="104"/>
      <c r="F558" s="105"/>
      <c r="G558" s="128"/>
      <c r="H558" s="107">
        <f t="shared" si="127"/>
        <v>0</v>
      </c>
      <c r="I558" s="108"/>
    </row>
    <row r="559" spans="1:9" ht="12" customHeight="1" x14ac:dyDescent="0.25">
      <c r="A559" s="74" t="s">
        <v>27</v>
      </c>
      <c r="B559" s="104"/>
      <c r="C559" s="104"/>
      <c r="D559" s="104"/>
      <c r="E559" s="104"/>
      <c r="F559" s="105"/>
      <c r="G559" s="128"/>
      <c r="H559" s="107">
        <f t="shared" si="127"/>
        <v>0</v>
      </c>
      <c r="I559" s="108"/>
    </row>
    <row r="560" spans="1:9" ht="12" customHeight="1" x14ac:dyDescent="0.25">
      <c r="A560" s="74" t="s">
        <v>28</v>
      </c>
      <c r="B560" s="104"/>
      <c r="C560" s="104"/>
      <c r="D560" s="104"/>
      <c r="E560" s="104"/>
      <c r="F560" s="105"/>
      <c r="G560" s="128"/>
      <c r="H560" s="107">
        <f t="shared" si="127"/>
        <v>0</v>
      </c>
      <c r="I560" s="108"/>
    </row>
    <row r="561" spans="1:9" ht="12" customHeight="1" thickBot="1" x14ac:dyDescent="0.3">
      <c r="A561" s="74" t="s">
        <v>29</v>
      </c>
      <c r="B561" s="109"/>
      <c r="C561" s="109"/>
      <c r="D561" s="109"/>
      <c r="E561" s="109"/>
      <c r="F561" s="110"/>
      <c r="G561" s="129"/>
      <c r="H561" s="112">
        <f t="shared" si="127"/>
        <v>0</v>
      </c>
      <c r="I561" s="113"/>
    </row>
    <row r="562" spans="1:9" ht="12" customHeight="1" thickBot="1" x14ac:dyDescent="0.3">
      <c r="A562" s="114" t="s">
        <v>44</v>
      </c>
      <c r="B562" s="78">
        <f t="shared" ref="B562:I562" si="128">B556+SUM(B558:B561)</f>
        <v>0</v>
      </c>
      <c r="C562" s="78">
        <f t="shared" si="128"/>
        <v>0</v>
      </c>
      <c r="D562" s="78">
        <f t="shared" si="128"/>
        <v>0</v>
      </c>
      <c r="E562" s="78">
        <f t="shared" si="128"/>
        <v>0</v>
      </c>
      <c r="F562" s="78">
        <f t="shared" si="128"/>
        <v>0</v>
      </c>
      <c r="G562" s="78">
        <f t="shared" si="128"/>
        <v>0</v>
      </c>
      <c r="H562" s="116">
        <f t="shared" si="128"/>
        <v>0</v>
      </c>
      <c r="I562" s="117">
        <f t="shared" si="128"/>
        <v>0</v>
      </c>
    </row>
    <row r="563" spans="1:9" ht="12" customHeight="1" thickBot="1" x14ac:dyDescent="0.3">
      <c r="A563" s="95" t="s">
        <v>45</v>
      </c>
      <c r="B563" s="96" t="s">
        <v>37</v>
      </c>
      <c r="C563" s="96" t="s">
        <v>38</v>
      </c>
      <c r="D563" s="96" t="s">
        <v>39</v>
      </c>
      <c r="E563" s="96" t="s">
        <v>40</v>
      </c>
      <c r="F563" s="96" t="s">
        <v>41</v>
      </c>
      <c r="G563" s="96" t="s">
        <v>42</v>
      </c>
      <c r="H563" s="98" t="s">
        <v>43</v>
      </c>
      <c r="I563" s="99"/>
    </row>
    <row r="564" spans="1:9" ht="12" customHeight="1" x14ac:dyDescent="0.25">
      <c r="A564" s="80" t="s">
        <v>31</v>
      </c>
      <c r="B564" s="121"/>
      <c r="C564" s="121"/>
      <c r="D564" s="121"/>
      <c r="E564" s="121"/>
      <c r="F564" s="122"/>
      <c r="G564" s="122"/>
      <c r="H564" s="124">
        <f>SUM(B564:G564)</f>
        <v>0</v>
      </c>
      <c r="I564" s="125"/>
    </row>
    <row r="565" spans="1:9" ht="12" customHeight="1" x14ac:dyDescent="0.25">
      <c r="A565" s="81" t="s">
        <v>32</v>
      </c>
      <c r="B565" s="104"/>
      <c r="C565" s="104"/>
      <c r="D565" s="104"/>
      <c r="E565" s="104"/>
      <c r="F565" s="105"/>
      <c r="G565" s="128"/>
      <c r="H565" s="107">
        <f>SUM(B565:G565)</f>
        <v>0</v>
      </c>
      <c r="I565" s="108"/>
    </row>
    <row r="566" spans="1:9" ht="12" customHeight="1" x14ac:dyDescent="0.25">
      <c r="A566" s="81" t="s">
        <v>33</v>
      </c>
      <c r="B566" s="104"/>
      <c r="C566" s="104"/>
      <c r="D566" s="104"/>
      <c r="E566" s="104"/>
      <c r="F566" s="105"/>
      <c r="G566" s="128"/>
      <c r="H566" s="107">
        <f>SUM(B566:G566)</f>
        <v>0</v>
      </c>
      <c r="I566" s="108"/>
    </row>
    <row r="567" spans="1:9" ht="12" customHeight="1" x14ac:dyDescent="0.25">
      <c r="A567" s="81" t="s">
        <v>34</v>
      </c>
      <c r="B567" s="104"/>
      <c r="C567" s="104"/>
      <c r="D567" s="104"/>
      <c r="E567" s="104"/>
      <c r="F567" s="105"/>
      <c r="G567" s="128"/>
      <c r="H567" s="107">
        <f>SUM(B567:G567)</f>
        <v>0</v>
      </c>
      <c r="I567" s="108"/>
    </row>
    <row r="568" spans="1:9" ht="12" customHeight="1" thickBot="1" x14ac:dyDescent="0.3">
      <c r="A568" s="82"/>
      <c r="B568" s="109"/>
      <c r="C568" s="109"/>
      <c r="D568" s="109"/>
      <c r="E568" s="109"/>
      <c r="F568" s="110"/>
      <c r="G568" s="129"/>
      <c r="H568" s="112">
        <f>SUM(B568:G568)</f>
        <v>0</v>
      </c>
      <c r="I568" s="113"/>
    </row>
    <row r="569" spans="1:9" ht="12" customHeight="1" thickBot="1" x14ac:dyDescent="0.3">
      <c r="A569" s="114" t="s">
        <v>44</v>
      </c>
      <c r="B569" s="78">
        <f t="shared" ref="B569:I569" si="129">SUM(B564:B568)</f>
        <v>0</v>
      </c>
      <c r="C569" s="78">
        <f t="shared" si="129"/>
        <v>0</v>
      </c>
      <c r="D569" s="78">
        <f t="shared" si="129"/>
        <v>0</v>
      </c>
      <c r="E569" s="78">
        <f t="shared" si="129"/>
        <v>0</v>
      </c>
      <c r="F569" s="78">
        <f t="shared" si="129"/>
        <v>0</v>
      </c>
      <c r="G569" s="78">
        <f t="shared" si="129"/>
        <v>0</v>
      </c>
      <c r="H569" s="116">
        <f t="shared" si="129"/>
        <v>0</v>
      </c>
      <c r="I569" s="117">
        <f t="shared" si="129"/>
        <v>0</v>
      </c>
    </row>
  </sheetData>
  <sheetProtection sheet="1"/>
  <mergeCells count="441">
    <mergeCell ref="H567:I567"/>
    <mergeCell ref="H568:I568"/>
    <mergeCell ref="H569:I569"/>
    <mergeCell ref="H561:I561"/>
    <mergeCell ref="H562:I562"/>
    <mergeCell ref="H563:I563"/>
    <mergeCell ref="H564:I564"/>
    <mergeCell ref="H565:I565"/>
    <mergeCell ref="H566:I566"/>
    <mergeCell ref="H555:I555"/>
    <mergeCell ref="H556:I556"/>
    <mergeCell ref="H557:I557"/>
    <mergeCell ref="H558:I558"/>
    <mergeCell ref="H559:I559"/>
    <mergeCell ref="H560:I560"/>
    <mergeCell ref="H549:I549"/>
    <mergeCell ref="H550:I550"/>
    <mergeCell ref="H551:I551"/>
    <mergeCell ref="H552:I552"/>
    <mergeCell ref="A553:I553"/>
    <mergeCell ref="A554:I554"/>
    <mergeCell ref="H543:I543"/>
    <mergeCell ref="H544:I544"/>
    <mergeCell ref="H545:I545"/>
    <mergeCell ref="H546:I546"/>
    <mergeCell ref="H547:I547"/>
    <mergeCell ref="H548:I548"/>
    <mergeCell ref="A537:I537"/>
    <mergeCell ref="H538:I538"/>
    <mergeCell ref="H539:I539"/>
    <mergeCell ref="H540:I540"/>
    <mergeCell ref="H541:I541"/>
    <mergeCell ref="H542:I542"/>
    <mergeCell ref="A518:A521"/>
    <mergeCell ref="B518:I518"/>
    <mergeCell ref="B519:B521"/>
    <mergeCell ref="C519:I519"/>
    <mergeCell ref="C520:C521"/>
    <mergeCell ref="D521:F521"/>
    <mergeCell ref="G521:I521"/>
    <mergeCell ref="H512:I512"/>
    <mergeCell ref="H513:I513"/>
    <mergeCell ref="H514:I514"/>
    <mergeCell ref="A516:B516"/>
    <mergeCell ref="C516:I516"/>
    <mergeCell ref="H517:I517"/>
    <mergeCell ref="H506:I506"/>
    <mergeCell ref="H507:I507"/>
    <mergeCell ref="H508:I508"/>
    <mergeCell ref="H509:I509"/>
    <mergeCell ref="H510:I510"/>
    <mergeCell ref="H511:I511"/>
    <mergeCell ref="H500:I500"/>
    <mergeCell ref="H501:I501"/>
    <mergeCell ref="H502:I502"/>
    <mergeCell ref="H503:I503"/>
    <mergeCell ref="H504:I504"/>
    <mergeCell ref="H505:I505"/>
    <mergeCell ref="H494:I494"/>
    <mergeCell ref="H495:I495"/>
    <mergeCell ref="H496:I496"/>
    <mergeCell ref="H497:I497"/>
    <mergeCell ref="A498:I498"/>
    <mergeCell ref="A499:I499"/>
    <mergeCell ref="H488:I488"/>
    <mergeCell ref="H489:I489"/>
    <mergeCell ref="H490:I490"/>
    <mergeCell ref="H491:I491"/>
    <mergeCell ref="H492:I492"/>
    <mergeCell ref="H493:I493"/>
    <mergeCell ref="A482:I482"/>
    <mergeCell ref="H483:I483"/>
    <mergeCell ref="H484:I484"/>
    <mergeCell ref="H485:I485"/>
    <mergeCell ref="H486:I486"/>
    <mergeCell ref="H487:I487"/>
    <mergeCell ref="A463:A466"/>
    <mergeCell ref="B463:I463"/>
    <mergeCell ref="B464:B466"/>
    <mergeCell ref="C464:I464"/>
    <mergeCell ref="C465:C466"/>
    <mergeCell ref="D466:F466"/>
    <mergeCell ref="G466:I466"/>
    <mergeCell ref="H456:I456"/>
    <mergeCell ref="H457:I457"/>
    <mergeCell ref="H458:I458"/>
    <mergeCell ref="A461:B461"/>
    <mergeCell ref="C461:I461"/>
    <mergeCell ref="H462:I462"/>
    <mergeCell ref="H450:I450"/>
    <mergeCell ref="H451:I451"/>
    <mergeCell ref="H452:I452"/>
    <mergeCell ref="H453:I453"/>
    <mergeCell ref="H454:I454"/>
    <mergeCell ref="H455:I455"/>
    <mergeCell ref="H444:I444"/>
    <mergeCell ref="H445:I445"/>
    <mergeCell ref="H446:I446"/>
    <mergeCell ref="H447:I447"/>
    <mergeCell ref="H448:I448"/>
    <mergeCell ref="H449:I449"/>
    <mergeCell ref="H438:I438"/>
    <mergeCell ref="H439:I439"/>
    <mergeCell ref="H440:I440"/>
    <mergeCell ref="H441:I441"/>
    <mergeCell ref="A442:I442"/>
    <mergeCell ref="A443:I443"/>
    <mergeCell ref="H432:I432"/>
    <mergeCell ref="H433:I433"/>
    <mergeCell ref="H434:I434"/>
    <mergeCell ref="H435:I435"/>
    <mergeCell ref="H436:I436"/>
    <mergeCell ref="H437:I437"/>
    <mergeCell ref="A426:I426"/>
    <mergeCell ref="H427:I427"/>
    <mergeCell ref="H428:I428"/>
    <mergeCell ref="H429:I429"/>
    <mergeCell ref="H430:I430"/>
    <mergeCell ref="H431:I431"/>
    <mergeCell ref="A407:A410"/>
    <mergeCell ref="B407:I407"/>
    <mergeCell ref="B408:B410"/>
    <mergeCell ref="C408:I408"/>
    <mergeCell ref="C409:C410"/>
    <mergeCell ref="D410:F410"/>
    <mergeCell ref="G410:I410"/>
    <mergeCell ref="H400:I400"/>
    <mergeCell ref="H401:I401"/>
    <mergeCell ref="H402:I402"/>
    <mergeCell ref="A405:B405"/>
    <mergeCell ref="C405:I405"/>
    <mergeCell ref="H406:I406"/>
    <mergeCell ref="H394:I394"/>
    <mergeCell ref="H395:I395"/>
    <mergeCell ref="H396:I396"/>
    <mergeCell ref="H397:I397"/>
    <mergeCell ref="H398:I398"/>
    <mergeCell ref="H399:I399"/>
    <mergeCell ref="H388:I388"/>
    <mergeCell ref="H389:I389"/>
    <mergeCell ref="H390:I390"/>
    <mergeCell ref="H391:I391"/>
    <mergeCell ref="H392:I392"/>
    <mergeCell ref="H393:I393"/>
    <mergeCell ref="H382:I382"/>
    <mergeCell ref="H383:I383"/>
    <mergeCell ref="H384:I384"/>
    <mergeCell ref="H385:I385"/>
    <mergeCell ref="A386:I386"/>
    <mergeCell ref="A387:I387"/>
    <mergeCell ref="H376:I376"/>
    <mergeCell ref="H377:I377"/>
    <mergeCell ref="H378:I378"/>
    <mergeCell ref="H379:I379"/>
    <mergeCell ref="H380:I380"/>
    <mergeCell ref="H381:I381"/>
    <mergeCell ref="A370:I370"/>
    <mergeCell ref="H371:I371"/>
    <mergeCell ref="H372:I372"/>
    <mergeCell ref="H373:I373"/>
    <mergeCell ref="H374:I374"/>
    <mergeCell ref="H375:I375"/>
    <mergeCell ref="A351:A354"/>
    <mergeCell ref="B351:I351"/>
    <mergeCell ref="B352:B354"/>
    <mergeCell ref="C352:I352"/>
    <mergeCell ref="C353:C354"/>
    <mergeCell ref="D354:F354"/>
    <mergeCell ref="G354:I354"/>
    <mergeCell ref="H344:I344"/>
    <mergeCell ref="H345:I345"/>
    <mergeCell ref="H346:I346"/>
    <mergeCell ref="A349:B349"/>
    <mergeCell ref="C349:I349"/>
    <mergeCell ref="H350:I350"/>
    <mergeCell ref="H338:I338"/>
    <mergeCell ref="H339:I339"/>
    <mergeCell ref="H340:I340"/>
    <mergeCell ref="H341:I341"/>
    <mergeCell ref="H342:I342"/>
    <mergeCell ref="H343:I343"/>
    <mergeCell ref="H332:I332"/>
    <mergeCell ref="H333:I333"/>
    <mergeCell ref="H334:I334"/>
    <mergeCell ref="H335:I335"/>
    <mergeCell ref="H336:I336"/>
    <mergeCell ref="H337:I337"/>
    <mergeCell ref="H326:I326"/>
    <mergeCell ref="H327:I327"/>
    <mergeCell ref="H328:I328"/>
    <mergeCell ref="H329:I329"/>
    <mergeCell ref="A330:I330"/>
    <mergeCell ref="A331:I331"/>
    <mergeCell ref="H320:I320"/>
    <mergeCell ref="H321:I321"/>
    <mergeCell ref="H322:I322"/>
    <mergeCell ref="H323:I323"/>
    <mergeCell ref="H324:I324"/>
    <mergeCell ref="H325:I325"/>
    <mergeCell ref="A314:I314"/>
    <mergeCell ref="H315:I315"/>
    <mergeCell ref="H316:I316"/>
    <mergeCell ref="H317:I317"/>
    <mergeCell ref="H318:I318"/>
    <mergeCell ref="H319:I319"/>
    <mergeCell ref="A295:A298"/>
    <mergeCell ref="B295:I295"/>
    <mergeCell ref="B296:B298"/>
    <mergeCell ref="C296:I296"/>
    <mergeCell ref="C297:C298"/>
    <mergeCell ref="D298:F298"/>
    <mergeCell ref="G298:I298"/>
    <mergeCell ref="H287:I287"/>
    <mergeCell ref="H288:I288"/>
    <mergeCell ref="H289:I289"/>
    <mergeCell ref="A293:B293"/>
    <mergeCell ref="C293:I293"/>
    <mergeCell ref="H294:I294"/>
    <mergeCell ref="H281:I281"/>
    <mergeCell ref="H282:I282"/>
    <mergeCell ref="H283:I283"/>
    <mergeCell ref="H284:I284"/>
    <mergeCell ref="H285:I285"/>
    <mergeCell ref="H286:I286"/>
    <mergeCell ref="H275:I275"/>
    <mergeCell ref="H276:I276"/>
    <mergeCell ref="H277:I277"/>
    <mergeCell ref="H278:I278"/>
    <mergeCell ref="H279:I279"/>
    <mergeCell ref="H280:I280"/>
    <mergeCell ref="H269:I269"/>
    <mergeCell ref="H270:I270"/>
    <mergeCell ref="H271:I271"/>
    <mergeCell ref="H272:I272"/>
    <mergeCell ref="A273:I273"/>
    <mergeCell ref="A274:I274"/>
    <mergeCell ref="H263:I263"/>
    <mergeCell ref="H264:I264"/>
    <mergeCell ref="H265:I265"/>
    <mergeCell ref="H266:I266"/>
    <mergeCell ref="H267:I267"/>
    <mergeCell ref="H268:I268"/>
    <mergeCell ref="A257:I257"/>
    <mergeCell ref="H258:I258"/>
    <mergeCell ref="H259:I259"/>
    <mergeCell ref="H260:I260"/>
    <mergeCell ref="H261:I261"/>
    <mergeCell ref="H262:I262"/>
    <mergeCell ref="A238:A241"/>
    <mergeCell ref="B238:I238"/>
    <mergeCell ref="B239:B241"/>
    <mergeCell ref="C239:I239"/>
    <mergeCell ref="C240:C241"/>
    <mergeCell ref="D241:F241"/>
    <mergeCell ref="G241:I241"/>
    <mergeCell ref="H230:I230"/>
    <mergeCell ref="H231:I231"/>
    <mergeCell ref="H232:I232"/>
    <mergeCell ref="A236:B236"/>
    <mergeCell ref="C236:I236"/>
    <mergeCell ref="H237:I237"/>
    <mergeCell ref="H224:I224"/>
    <mergeCell ref="H225:I225"/>
    <mergeCell ref="H226:I226"/>
    <mergeCell ref="H227:I227"/>
    <mergeCell ref="H228:I228"/>
    <mergeCell ref="H229:I229"/>
    <mergeCell ref="H218:I218"/>
    <mergeCell ref="H219:I219"/>
    <mergeCell ref="H220:I220"/>
    <mergeCell ref="H221:I221"/>
    <mergeCell ref="H222:I222"/>
    <mergeCell ref="H223:I223"/>
    <mergeCell ref="H212:I212"/>
    <mergeCell ref="H213:I213"/>
    <mergeCell ref="H214:I214"/>
    <mergeCell ref="H215:I215"/>
    <mergeCell ref="A216:I216"/>
    <mergeCell ref="A217:I217"/>
    <mergeCell ref="H206:I206"/>
    <mergeCell ref="H207:I207"/>
    <mergeCell ref="H208:I208"/>
    <mergeCell ref="H209:I209"/>
    <mergeCell ref="H210:I210"/>
    <mergeCell ref="H211:I211"/>
    <mergeCell ref="A200:I200"/>
    <mergeCell ref="H201:I201"/>
    <mergeCell ref="H202:I202"/>
    <mergeCell ref="H203:I203"/>
    <mergeCell ref="H204:I204"/>
    <mergeCell ref="H205:I205"/>
    <mergeCell ref="A181:A184"/>
    <mergeCell ref="B181:I181"/>
    <mergeCell ref="B182:B184"/>
    <mergeCell ref="C182:I182"/>
    <mergeCell ref="C183:C184"/>
    <mergeCell ref="D184:F184"/>
    <mergeCell ref="G184:I184"/>
    <mergeCell ref="H175:I175"/>
    <mergeCell ref="H176:I176"/>
    <mergeCell ref="H177:I177"/>
    <mergeCell ref="A179:B179"/>
    <mergeCell ref="C179:I179"/>
    <mergeCell ref="H180:I180"/>
    <mergeCell ref="H169:I169"/>
    <mergeCell ref="H170:I170"/>
    <mergeCell ref="H171:I171"/>
    <mergeCell ref="H172:I172"/>
    <mergeCell ref="H173:I173"/>
    <mergeCell ref="H174:I174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A161:I161"/>
    <mergeCell ref="A162:I162"/>
    <mergeCell ref="H151:I151"/>
    <mergeCell ref="H152:I152"/>
    <mergeCell ref="H153:I153"/>
    <mergeCell ref="H154:I154"/>
    <mergeCell ref="H155:I155"/>
    <mergeCell ref="H156:I156"/>
    <mergeCell ref="A145:I145"/>
    <mergeCell ref="H146:I146"/>
    <mergeCell ref="H147:I147"/>
    <mergeCell ref="H148:I148"/>
    <mergeCell ref="H149:I149"/>
    <mergeCell ref="H150:I150"/>
    <mergeCell ref="A126:A129"/>
    <mergeCell ref="B126:I126"/>
    <mergeCell ref="B127:B129"/>
    <mergeCell ref="C127:I127"/>
    <mergeCell ref="C128:C129"/>
    <mergeCell ref="D129:F129"/>
    <mergeCell ref="G129:I129"/>
    <mergeCell ref="H118:I118"/>
    <mergeCell ref="H119:I119"/>
    <mergeCell ref="H120:I120"/>
    <mergeCell ref="A124:B124"/>
    <mergeCell ref="C124:I124"/>
    <mergeCell ref="H125:I125"/>
    <mergeCell ref="H112:I112"/>
    <mergeCell ref="H113:I113"/>
    <mergeCell ref="H114:I114"/>
    <mergeCell ref="H115:I115"/>
    <mergeCell ref="H116:I116"/>
    <mergeCell ref="H117:I117"/>
    <mergeCell ref="H106:I106"/>
    <mergeCell ref="H107:I107"/>
    <mergeCell ref="H108:I108"/>
    <mergeCell ref="H109:I109"/>
    <mergeCell ref="H110:I110"/>
    <mergeCell ref="H111:I111"/>
    <mergeCell ref="H100:I100"/>
    <mergeCell ref="H101:I101"/>
    <mergeCell ref="H102:I102"/>
    <mergeCell ref="H103:I103"/>
    <mergeCell ref="A104:I104"/>
    <mergeCell ref="A105:I105"/>
    <mergeCell ref="H94:I94"/>
    <mergeCell ref="H95:I95"/>
    <mergeCell ref="H96:I96"/>
    <mergeCell ref="H97:I97"/>
    <mergeCell ref="H98:I98"/>
    <mergeCell ref="H99:I99"/>
    <mergeCell ref="A88:I88"/>
    <mergeCell ref="H89:I89"/>
    <mergeCell ref="H90:I90"/>
    <mergeCell ref="H91:I91"/>
    <mergeCell ref="H92:I92"/>
    <mergeCell ref="H93:I93"/>
    <mergeCell ref="H68:I68"/>
    <mergeCell ref="A69:A72"/>
    <mergeCell ref="B69:I69"/>
    <mergeCell ref="B70:B72"/>
    <mergeCell ref="C70:I70"/>
    <mergeCell ref="C71:C72"/>
    <mergeCell ref="D72:F72"/>
    <mergeCell ref="G72:I72"/>
    <mergeCell ref="H63:I63"/>
    <mergeCell ref="H64:I64"/>
    <mergeCell ref="H65:I65"/>
    <mergeCell ref="H66:I66"/>
    <mergeCell ref="A67:B67"/>
    <mergeCell ref="C67:I67"/>
    <mergeCell ref="H57:I57"/>
    <mergeCell ref="H58:I58"/>
    <mergeCell ref="H59:I59"/>
    <mergeCell ref="H60:I60"/>
    <mergeCell ref="H61:I61"/>
    <mergeCell ref="H62:I62"/>
    <mergeCell ref="A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A50:I50"/>
    <mergeCell ref="H39:I39"/>
    <mergeCell ref="H40:I40"/>
    <mergeCell ref="H41:I41"/>
    <mergeCell ref="H42:I42"/>
    <mergeCell ref="H43:I43"/>
    <mergeCell ref="H44:I44"/>
    <mergeCell ref="A32:I32"/>
    <mergeCell ref="A34:I34"/>
    <mergeCell ref="H35:I35"/>
    <mergeCell ref="H36:I36"/>
    <mergeCell ref="H37:I37"/>
    <mergeCell ref="H38:I38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1"/>
    <mergeCell ref="A2:I2"/>
    <mergeCell ref="H3:I3"/>
    <mergeCell ref="A4:F4"/>
    <mergeCell ref="A5:F5"/>
    <mergeCell ref="A6:F6"/>
    <mergeCell ref="A7:F7"/>
    <mergeCell ref="A9:I9"/>
    <mergeCell ref="A10:I10"/>
  </mergeCells>
  <printOptions horizontalCentered="1"/>
  <pageMargins left="0.39370078740157483" right="0" top="0.39370078740157483" bottom="0.39370078740157483" header="0" footer="0"/>
  <pageSetup paperSize="9" scale="83" orientation="landscape" horizontalDpi="300" verticalDpi="300" r:id="rId1"/>
  <headerFooter alignWithMargins="0"/>
  <rowBreaks count="3" manualBreakCount="3">
    <brk id="33" max="16383" man="1"/>
    <brk id="66" max="16383" man="1"/>
    <brk id="51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RM_5.sz.mell.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Ballóné dr. Gergely Zita</dc:creator>
  <cp:lastModifiedBy>Ballóné dr. Gergely Zita</cp:lastModifiedBy>
  <dcterms:created xsi:type="dcterms:W3CDTF">2021-07-14T08:49:47Z</dcterms:created>
  <dcterms:modified xsi:type="dcterms:W3CDTF">2021-07-14T08:50:02Z</dcterms:modified>
</cp:coreProperties>
</file>