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B244F50E-80EF-440E-A921-17427D34EDE4}" xr6:coauthVersionLast="45" xr6:coauthVersionMax="45" xr10:uidLastSave="{00000000-0000-0000-0000-000000000000}"/>
  <bookViews>
    <workbookView xWindow="-120" yWindow="-120" windowWidth="24240" windowHeight="13140" xr2:uid="{7E46A0D1-9EFE-45B2-897A-3F7952236DCC}"/>
  </bookViews>
  <sheets>
    <sheet name="4. Hivatal bevétele, kiadás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K16" i="1"/>
  <c r="H35" i="1"/>
  <c r="I35" i="1"/>
  <c r="J35" i="1"/>
  <c r="K35" i="1"/>
  <c r="H37" i="1"/>
  <c r="H63" i="1" s="1"/>
  <c r="I37" i="1"/>
  <c r="I63" i="1" s="1"/>
  <c r="J37" i="1"/>
  <c r="K37" i="1"/>
  <c r="F48" i="1"/>
  <c r="G48" i="1"/>
  <c r="H48" i="1"/>
  <c r="I48" i="1"/>
  <c r="J48" i="1"/>
  <c r="K48" i="1"/>
  <c r="J58" i="1"/>
  <c r="K58" i="1"/>
  <c r="F63" i="1"/>
  <c r="G63" i="1"/>
  <c r="J63" i="1"/>
  <c r="K63" i="1"/>
  <c r="I74" i="1"/>
  <c r="F76" i="1"/>
  <c r="G76" i="1"/>
  <c r="H76" i="1"/>
  <c r="I76" i="1"/>
  <c r="J76" i="1"/>
  <c r="K76" i="1"/>
  <c r="I79" i="1"/>
  <c r="F82" i="1"/>
  <c r="G82" i="1"/>
  <c r="H82" i="1"/>
  <c r="H89" i="1" s="1"/>
  <c r="I82" i="1"/>
  <c r="I89" i="1" s="1"/>
  <c r="J82" i="1"/>
  <c r="K82" i="1"/>
  <c r="F89" i="1"/>
  <c r="F90" i="1" s="1"/>
  <c r="G89" i="1"/>
  <c r="G90" i="1" s="1"/>
  <c r="J89" i="1"/>
  <c r="J90" i="1" s="1"/>
  <c r="K89" i="1"/>
  <c r="K90" i="1" s="1"/>
  <c r="K96" i="1"/>
  <c r="K97" i="1" s="1"/>
  <c r="F97" i="1"/>
  <c r="G97" i="1"/>
  <c r="H97" i="1"/>
  <c r="I97" i="1"/>
  <c r="J97" i="1"/>
  <c r="K99" i="1"/>
  <c r="K101" i="1" s="1"/>
  <c r="K100" i="1"/>
  <c r="G101" i="1"/>
  <c r="I90" i="1" l="1"/>
  <c r="K102" i="1"/>
  <c r="H90" i="1"/>
</calcChain>
</file>

<file path=xl/sharedStrings.xml><?xml version="1.0" encoding="utf-8"?>
<sst xmlns="http://schemas.openxmlformats.org/spreadsheetml/2006/main" count="324" uniqueCount="237">
  <si>
    <t xml:space="preserve">Kiadások mindösszesen: </t>
  </si>
  <si>
    <t>Összesen:</t>
  </si>
  <si>
    <t>Tartalékok</t>
  </si>
  <si>
    <t>Beruházások</t>
  </si>
  <si>
    <t>Mindösszesen</t>
  </si>
  <si>
    <t>Lakásépítés</t>
  </si>
  <si>
    <t>Egyéb felhalmozási kiadás</t>
  </si>
  <si>
    <t>felújítások</t>
  </si>
  <si>
    <t>Intézményi ber.</t>
  </si>
  <si>
    <t>FELHALMOZÁSI KIADÁSOK</t>
  </si>
  <si>
    <t xml:space="preserve">         011130 - Igazgatási tevékenység</t>
  </si>
  <si>
    <t>létszám</t>
  </si>
  <si>
    <t>összesen</t>
  </si>
  <si>
    <t>Egyéb működési célú kiadások</t>
  </si>
  <si>
    <t>Ellátottak pénzbeli jutattásai</t>
  </si>
  <si>
    <t>Dologi jellegű kiadások</t>
  </si>
  <si>
    <t>Munkaadót terhelő járulékok</t>
  </si>
  <si>
    <t>Személyi kiadások</t>
  </si>
  <si>
    <t>MŰKÖDÉSI KIADÁSOK</t>
  </si>
  <si>
    <t>Kiadások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</si>
  <si>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</si>
  <si>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</si>
  <si>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</si>
  <si>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</si>
  <si>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</si>
  <si>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</si>
  <si>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</si>
  <si>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</si>
  <si>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</si>
  <si>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</si>
  <si>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Költségvetési bevételelek mindösszesen: </t>
  </si>
  <si>
    <t>B8</t>
  </si>
  <si>
    <t>Finanszírozási bevételek összesen:</t>
  </si>
  <si>
    <t xml:space="preserve">Költségvetési  és finanszírozási bevételelek mindösszesen: </t>
  </si>
  <si>
    <t>XVIII</t>
  </si>
  <si>
    <t>B83</t>
  </si>
  <si>
    <t>Adóssághoz nem kapcsolódó származékos ügyletek bevételei</t>
  </si>
  <si>
    <t>XVII</t>
  </si>
  <si>
    <t>B82</t>
  </si>
  <si>
    <t>Külföldi finanszírozás bevételei összesen:</t>
  </si>
  <si>
    <t>B824</t>
  </si>
  <si>
    <t xml:space="preserve">Külföldi hitelek, kölcsönök felvétele </t>
  </si>
  <si>
    <t>XVI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</si>
  <si>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</si>
  <si>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</si>
  <si>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</si>
  <si>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</si>
  <si>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</si>
  <si>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</si>
  <si>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</si>
  <si>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>Belföldi finanszírozás bevételei összesen:</t>
  </si>
  <si>
    <t>B818</t>
  </si>
  <si>
    <t>Központi költségvetés sajátos finanszírozási bevételei</t>
  </si>
  <si>
    <t>XV.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</si>
  <si>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</si>
  <si>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</si>
  <si>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</si>
  <si>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</si>
  <si>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</si>
  <si>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</si>
  <si>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</si>
  <si>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</si>
  <si>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</si>
  <si>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összesen:</t>
  </si>
  <si>
    <t>B8132</t>
  </si>
  <si>
    <t>Előző év vállalkozási maradványának igénybevétele</t>
  </si>
  <si>
    <t>XIV.</t>
  </si>
  <si>
    <t xml:space="preserve"> - 69-ből Hivatal működési célú pénzmadványa</t>
  </si>
  <si>
    <t xml:space="preserve"> - 69- ből Önkormányzat felhatalmozási célú pénzmaradványa értékpapírból</t>
  </si>
  <si>
    <t>B812</t>
  </si>
  <si>
    <t>Belföldi értékpapírok bevételei összesen:</t>
  </si>
  <si>
    <t>Előző év költségvetési maradványának igénybevétele</t>
  </si>
  <si>
    <t>B8124</t>
  </si>
  <si>
    <t>Befektetési célú belföldi értékpapírok kibocsátása</t>
  </si>
  <si>
    <t>XIII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</si>
  <si>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</si>
  <si>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</si>
  <si>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</si>
  <si>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</si>
  <si>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</si>
  <si>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</si>
  <si>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</si>
  <si>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összesen: </t>
  </si>
  <si>
    <t>B8113</t>
  </si>
  <si>
    <t xml:space="preserve">Rövid lejáratú hitelek, kölcsönök felvétele  </t>
  </si>
  <si>
    <t>XII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</si>
  <si>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</si>
  <si>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</si>
  <si>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</si>
  <si>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</si>
  <si>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B1-B7</t>
  </si>
  <si>
    <t xml:space="preserve">Költségvetési bevételek összesen: </t>
  </si>
  <si>
    <t>B7</t>
  </si>
  <si>
    <t xml:space="preserve">Felhalmozási célú átvett pénzeszközök Áh kívül mind: </t>
  </si>
  <si>
    <t>XI.</t>
  </si>
  <si>
    <t>B73</t>
  </si>
  <si>
    <t>Egyéb felhalmozási célú átvett pénzeszközök</t>
  </si>
  <si>
    <t>X.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</si>
  <si>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</si>
  <si>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</si>
  <si>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</si>
  <si>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</si>
  <si>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B6</t>
  </si>
  <si>
    <t xml:space="preserve">Működési célú átvett pénzeszközök Áh: kívül mind: </t>
  </si>
  <si>
    <t>B63</t>
  </si>
  <si>
    <t>Egyéb működési célú átvett pénzeszközök</t>
  </si>
  <si>
    <t>IX.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</si>
  <si>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</si>
  <si>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</si>
  <si>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</si>
  <si>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</si>
  <si>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B5</t>
  </si>
  <si>
    <t>Felhalmozási bevételek összesen:</t>
  </si>
  <si>
    <t>B55</t>
  </si>
  <si>
    <t>Részesedések megszűnéséhez kapcsolódó bevételek</t>
  </si>
  <si>
    <t>VIII.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</si>
  <si>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</si>
  <si>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</si>
  <si>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</si>
  <si>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</si>
  <si>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</si>
  <si>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</si>
  <si>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</si>
  <si>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</si>
  <si>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</si>
  <si>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Működési bevételek összesen:</t>
  </si>
  <si>
    <t>B410</t>
  </si>
  <si>
    <t>Egyéb működési bevételek: közterület haszonbérlet,teleház bevételei, sírhelymegváltás</t>
  </si>
  <si>
    <t>VII</t>
  </si>
  <si>
    <t>B409</t>
  </si>
  <si>
    <t>Egyéb pénzügyi műveletek bevételei</t>
  </si>
  <si>
    <t>Egyéb működési bevételek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</si>
  <si>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</si>
  <si>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</si>
  <si>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</si>
  <si>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</si>
  <si>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</si>
  <si>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</si>
  <si>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</si>
  <si>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</si>
  <si>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</si>
  <si>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bevételek: kocessziós díj, osztalék, vagyonbérbeadás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</si>
  <si>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</si>
  <si>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</si>
  <si>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</si>
  <si>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</si>
  <si>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</si>
  <si>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</si>
  <si>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</si>
  <si>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összesen:</t>
  </si>
  <si>
    <t>32-ből Hivatal bevételei</t>
  </si>
  <si>
    <t>VI.</t>
  </si>
  <si>
    <t>32-ből: egyéb közhatalmi</t>
  </si>
  <si>
    <t>Hivatal bevételei</t>
  </si>
  <si>
    <t>B35</t>
  </si>
  <si>
    <t xml:space="preserve">Termékek és szolgáltatások adói (=1- 8) </t>
  </si>
  <si>
    <t xml:space="preserve">Egyéb közhatalmi bevételek </t>
  </si>
  <si>
    <t>B355</t>
  </si>
  <si>
    <t xml:space="preserve">Egyéb áruhasználati és szolgáltatási adók </t>
  </si>
  <si>
    <t>V.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</si>
  <si>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</si>
  <si>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</si>
  <si>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</si>
  <si>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</si>
  <si>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</si>
  <si>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</si>
  <si>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</si>
  <si>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>Értékesítési és forgalmi adók- iparűzési adó</t>
  </si>
  <si>
    <t>B34</t>
  </si>
  <si>
    <t>Vagyoni tipusú adók  - kommunális adó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</si>
  <si>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</si>
  <si>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</si>
  <si>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</si>
  <si>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</si>
  <si>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</si>
  <si>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(1-2)</t>
  </si>
  <si>
    <t>B312</t>
  </si>
  <si>
    <t xml:space="preserve">Társaságok jövedelemadói </t>
  </si>
  <si>
    <t>IV.</t>
  </si>
  <si>
    <t>B311</t>
  </si>
  <si>
    <t>Magánszemélyek jövedelemadói</t>
  </si>
  <si>
    <t>B2</t>
  </si>
  <si>
    <t>Felhalmozási célú támogatások államháztartáson belülről (1+…+5)</t>
  </si>
  <si>
    <t>18- ből Leader pályázatból Teleházra</t>
  </si>
  <si>
    <t>III.</t>
  </si>
  <si>
    <t>B24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</si>
  <si>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</si>
  <si>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</si>
  <si>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</si>
  <si>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</si>
  <si>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</si>
  <si>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</si>
  <si>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</si>
  <si>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</si>
  <si>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</si>
  <si>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(4+…+5)</t>
  </si>
  <si>
    <t>12- ből egyes jövedelempótló támogatások</t>
  </si>
  <si>
    <t>II.</t>
  </si>
  <si>
    <t>B15</t>
  </si>
  <si>
    <t>Működési célú visszatérítendő támogatások, kölcsönök igénybevétele államháztartáson belülről</t>
  </si>
  <si>
    <t>Egyéb működési célú támogatások bevételei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</si>
  <si>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</si>
  <si>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</si>
  <si>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</si>
  <si>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</si>
  <si>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</si>
  <si>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</si>
  <si>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</si>
  <si>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</si>
  <si>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</si>
  <si>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Helyi önkormányzatok kiegészítő támogatásai - hiányra</t>
  </si>
  <si>
    <t xml:space="preserve">I. </t>
  </si>
  <si>
    <t>B115</t>
  </si>
  <si>
    <t>Működési célú központosított előirányzatok - lakott külterület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</si>
  <si>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</si>
  <si>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</si>
  <si>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</si>
  <si>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támogatása- kistelepülések szoc. Feladataihoz</t>
  </si>
  <si>
    <t>B112</t>
  </si>
  <si>
    <t>Települési önkormányzatok egyes köznevelési feladatainak támogatása</t>
  </si>
  <si>
    <t>Települési önkormányzatok szociális gyermekjóléti és gyermekétkeztetési feladatainak támogatása</t>
  </si>
  <si>
    <t>Rovat
száma</t>
  </si>
  <si>
    <t>Bevételi jogcímek</t>
  </si>
  <si>
    <t>Helyi önkormányzatok működésének általános támogatása</t>
  </si>
  <si>
    <t>Teljesítés</t>
  </si>
  <si>
    <t>Módosított</t>
  </si>
  <si>
    <t>Összes
előirányzat</t>
  </si>
  <si>
    <t>Államigazgatási</t>
  </si>
  <si>
    <t>Önként</t>
  </si>
  <si>
    <t>Kötelező</t>
  </si>
  <si>
    <t xml:space="preserve">D: </t>
  </si>
  <si>
    <t xml:space="preserve">C: </t>
  </si>
  <si>
    <t>Bevételi jogcím</t>
  </si>
  <si>
    <t>Szám</t>
  </si>
  <si>
    <t>Sszám:</t>
  </si>
  <si>
    <t>Batéi Közös Önkormányzati Hivatal bevételei és kiadásai Ft-ban</t>
  </si>
  <si>
    <t xml:space="preserve">4.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</si>
</sst>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0" fontId="0" fillId="0" borderId="2" xfId="0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1" applyNumberFormat="1" applyFont="1" applyFill="1" applyBorder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3" fontId="3" fillId="2" borderId="5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/>
    <xf numFmtId="0" fontId="4" fillId="0" borderId="7" xfId="0" applyFont="1" applyBorder="1"/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7" xfId="0" applyFont="1" applyBorder="1"/>
    <xf numFmtId="3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 wrapText="1"/>
    </xf>
    <xf numFmtId="0" fontId="4" fillId="2" borderId="2" xfId="0" quotePrefix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3" fontId="4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" fillId="0" borderId="0" xfId="0" applyFont="1"/>
  </cellXfs>
  <cellStyles count="2">
    <cellStyle name="Normál" xfId="0" builtinId="0"/>
    <cellStyle name="Normál 8" xfId="1" xr:uid="{C51EA730-2D4B-4C65-B26C-7C63B49162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AD1D-6956-4B29-8FDF-9E219FA285CE}">
  <dimension ref="A1:O102"/>
  <sheetViews>
    <sheetView tabSelected="1" zoomScaleNormal="100" workbookViewId="0">
      <selection activeCell="C6" sqref="C6"/>
    </sheetView>
  </sheetViews>
  <sheetFormatPr defaultRowHeight="20.100000000000001" customHeight="1" x14ac:dyDescent="0.2"/>
  <cols>
    <col min="1" max="1" width="5.140625" customWidth="1"/>
    <col min="2" max="2" width="7" customWidth="1"/>
    <col min="3" max="3" width="55.42578125" customWidth="1"/>
    <col min="4" max="5" width="9.140625" hidden="1" customWidth="1"/>
    <col min="6" max="6" width="9.85546875" customWidth="1"/>
    <col min="7" max="7" width="11.7109375" customWidth="1"/>
    <col min="8" max="8" width="11.140625" customWidth="1"/>
    <col min="9" max="9" width="11.85546875" customWidth="1"/>
    <col min="10" max="10" width="13.140625" customWidth="1"/>
    <col min="11" max="11" width="17.140625" customWidth="1"/>
  </cols>
  <sheetData>
    <row r="1" spans="1:15" ht="20.100000000000001" customHeight="1" x14ac:dyDescent="0.2">
      <c r="C1" s="49" t="s">
        <v>236</v>
      </c>
    </row>
    <row r="2" spans="1:15" ht="20.100000000000001" customHeight="1" x14ac:dyDescent="0.2">
      <c r="C2" s="59" t="s">
        <v>235</v>
      </c>
    </row>
    <row r="3" spans="1:15" ht="20.100000000000001" customHeight="1" x14ac:dyDescent="0.2">
      <c r="A3" s="49" t="s">
        <v>29</v>
      </c>
      <c r="B3" s="49" t="s">
        <v>28</v>
      </c>
      <c r="C3" s="49" t="s">
        <v>27</v>
      </c>
      <c r="F3" s="49" t="s">
        <v>26</v>
      </c>
      <c r="G3" s="49" t="s">
        <v>25</v>
      </c>
      <c r="H3" s="49" t="s">
        <v>24</v>
      </c>
      <c r="I3" s="49" t="s">
        <v>23</v>
      </c>
      <c r="J3" s="49" t="s">
        <v>22</v>
      </c>
      <c r="K3" s="49" t="s">
        <v>21</v>
      </c>
    </row>
    <row r="4" spans="1:15" ht="25.5" customHeight="1" x14ac:dyDescent="0.2">
      <c r="A4" s="2" t="s">
        <v>234</v>
      </c>
      <c r="B4" s="58" t="s">
        <v>233</v>
      </c>
      <c r="C4" s="57" t="s">
        <v>232</v>
      </c>
      <c r="D4" s="56" t="s">
        <v>231</v>
      </c>
      <c r="E4" s="56" t="s">
        <v>230</v>
      </c>
      <c r="F4" s="51" t="s">
        <v>229</v>
      </c>
      <c r="G4" s="51" t="s">
        <v>228</v>
      </c>
      <c r="H4" s="55" t="s">
        <v>227</v>
      </c>
      <c r="I4" s="54" t="s">
        <v>226</v>
      </c>
      <c r="J4" s="51" t="s">
        <v>225</v>
      </c>
      <c r="K4" s="51" t="s">
        <v>224</v>
      </c>
    </row>
    <row r="5" spans="1:15" ht="20.100000000000001" customHeight="1" x14ac:dyDescent="0.2">
      <c r="A5" s="2">
        <v>1</v>
      </c>
      <c r="B5" s="47">
        <v>1</v>
      </c>
      <c r="C5" s="53" t="s">
        <v>223</v>
      </c>
      <c r="D5" s="52" t="s">
        <v>222</v>
      </c>
      <c r="E5" s="51" t="s">
        <v>221</v>
      </c>
      <c r="F5" s="3"/>
      <c r="G5" s="3"/>
      <c r="H5" s="3"/>
      <c r="I5" s="3"/>
      <c r="J5" s="6"/>
      <c r="K5" s="6"/>
      <c r="L5" s="49"/>
      <c r="M5" s="49"/>
      <c r="N5" s="49"/>
      <c r="O5" s="49"/>
    </row>
    <row r="6" spans="1:15" ht="32.25" customHeight="1" x14ac:dyDescent="0.2">
      <c r="A6" s="2">
        <v>2</v>
      </c>
      <c r="B6" s="47">
        <v>2</v>
      </c>
      <c r="C6" s="46" t="s">
        <v>220</v>
      </c>
      <c r="D6" s="46" t="s">
        <v>219</v>
      </c>
      <c r="E6" s="44" t="s">
        <v>218</v>
      </c>
      <c r="F6" s="36"/>
      <c r="G6" s="36"/>
      <c r="H6" s="43"/>
      <c r="I6" s="36"/>
      <c r="J6" s="6"/>
      <c r="K6" s="6"/>
      <c r="L6" s="49"/>
      <c r="M6" s="49"/>
      <c r="N6" s="49"/>
      <c r="O6" s="49"/>
    </row>
    <row r="7" spans="1:15" ht="20.100000000000001" customHeight="1" x14ac:dyDescent="0.2">
      <c r="A7" s="2">
        <v>3</v>
      </c>
      <c r="B7" s="47">
        <v>3</v>
      </c>
      <c r="C7" s="46" t="s">
        <v>215</v>
      </c>
      <c r="D7" s="46" t="s">
        <v>217</v>
      </c>
      <c r="E7" s="44" t="s">
        <v>216</v>
      </c>
      <c r="F7" s="36"/>
      <c r="G7" s="36"/>
      <c r="H7" s="43"/>
      <c r="I7" s="36"/>
      <c r="J7" s="6"/>
      <c r="K7" s="6"/>
      <c r="L7" s="49"/>
      <c r="M7" s="49"/>
      <c r="N7" s="49"/>
      <c r="O7" s="49"/>
    </row>
    <row r="8" spans="1:15" ht="20.100000000000001" customHeight="1" x14ac:dyDescent="0.2">
      <c r="A8" s="2">
        <v>4</v>
      </c>
      <c r="B8" s="47">
        <v>4</v>
      </c>
      <c r="C8" s="46" t="s">
        <v>213</v>
      </c>
      <c r="D8" s="46" t="s">
        <v>215</v>
      </c>
      <c r="E8" s="44" t="s">
        <v>214</v>
      </c>
      <c r="F8" s="36"/>
      <c r="G8" s="36"/>
      <c r="H8" s="43"/>
      <c r="I8" s="36"/>
      <c r="J8" s="6"/>
      <c r="K8" s="6"/>
      <c r="L8" s="49"/>
      <c r="M8" s="49"/>
      <c r="N8" s="49"/>
      <c r="O8" s="49"/>
    </row>
    <row r="9" spans="1:15" ht="20.100000000000001" customHeight="1" x14ac:dyDescent="0.2">
      <c r="A9" s="2">
        <v>5</v>
      </c>
      <c r="B9" s="47">
        <v>5</v>
      </c>
      <c r="C9" s="46" t="s">
        <v>210</v>
      </c>
      <c r="D9" s="46" t="s">
        <v>213</v>
      </c>
      <c r="E9" s="44" t="s">
        <v>212</v>
      </c>
      <c r="F9" s="36"/>
      <c r="G9" s="36"/>
      <c r="H9" s="43"/>
      <c r="I9" s="50"/>
      <c r="J9" s="6"/>
      <c r="K9" s="6"/>
      <c r="L9" s="49"/>
      <c r="M9" s="49"/>
      <c r="N9" s="49"/>
      <c r="O9" s="49"/>
    </row>
    <row r="10" spans="1:15" ht="20.100000000000001" customHeight="1" x14ac:dyDescent="0.2">
      <c r="A10" s="2">
        <v>6</v>
      </c>
      <c r="B10" s="42" t="s">
        <v>211</v>
      </c>
      <c r="C10" s="41" t="s">
        <v>208</v>
      </c>
      <c r="D10" s="46" t="s">
        <v>210</v>
      </c>
      <c r="E10" s="44" t="s">
        <v>209</v>
      </c>
      <c r="F10" s="36">
        <v>0</v>
      </c>
      <c r="G10" s="36">
        <v>0</v>
      </c>
      <c r="H10" s="43">
        <v>0</v>
      </c>
      <c r="I10" s="50">
        <v>0</v>
      </c>
      <c r="J10" s="50">
        <v>0</v>
      </c>
      <c r="K10" s="50">
        <v>0</v>
      </c>
      <c r="L10" s="49"/>
      <c r="M10" s="49"/>
      <c r="N10" s="49"/>
      <c r="O10" s="49"/>
    </row>
    <row r="11" spans="1:15" ht="20.100000000000001" customHeight="1" x14ac:dyDescent="0.2">
      <c r="A11" s="2">
        <v>7</v>
      </c>
      <c r="B11" s="47">
        <v>1</v>
      </c>
      <c r="C11" s="46" t="s">
        <v>206</v>
      </c>
      <c r="D11" s="41" t="s">
        <v>208</v>
      </c>
      <c r="E11" s="39" t="s">
        <v>207</v>
      </c>
      <c r="F11" s="38"/>
      <c r="G11" s="38"/>
      <c r="H11" s="37"/>
      <c r="I11" s="36"/>
      <c r="J11" s="6"/>
      <c r="K11" s="6"/>
      <c r="L11" s="49"/>
      <c r="M11" s="49"/>
      <c r="N11" s="49"/>
      <c r="O11" s="49"/>
    </row>
    <row r="12" spans="1:15" ht="28.5" customHeight="1" x14ac:dyDescent="0.2">
      <c r="A12" s="2">
        <v>8</v>
      </c>
      <c r="B12" s="47">
        <v>2</v>
      </c>
      <c r="C12" s="46" t="s">
        <v>204</v>
      </c>
      <c r="D12" s="46" t="s">
        <v>206</v>
      </c>
      <c r="E12" s="44" t="s">
        <v>205</v>
      </c>
      <c r="F12" s="36"/>
      <c r="G12" s="36"/>
      <c r="H12" s="43"/>
      <c r="I12" s="36"/>
      <c r="J12" s="6"/>
      <c r="K12" s="6"/>
      <c r="L12" s="49"/>
      <c r="M12" s="49"/>
      <c r="N12" s="49"/>
      <c r="O12" s="49"/>
    </row>
    <row r="13" spans="1:15" ht="24" customHeight="1" x14ac:dyDescent="0.2">
      <c r="A13" s="2">
        <v>9</v>
      </c>
      <c r="B13" s="47">
        <v>3</v>
      </c>
      <c r="C13" s="46" t="s">
        <v>202</v>
      </c>
      <c r="D13" s="46" t="s">
        <v>204</v>
      </c>
      <c r="E13" s="44" t="s">
        <v>203</v>
      </c>
      <c r="F13" s="36"/>
      <c r="G13" s="36"/>
      <c r="H13" s="43"/>
      <c r="I13" s="36"/>
      <c r="J13" s="6"/>
      <c r="K13" s="6"/>
      <c r="L13" s="49"/>
      <c r="M13" s="49"/>
      <c r="N13" s="49"/>
      <c r="O13" s="49"/>
    </row>
    <row r="14" spans="1:15" ht="29.25" customHeight="1" x14ac:dyDescent="0.2">
      <c r="A14" s="2">
        <v>10</v>
      </c>
      <c r="B14" s="47">
        <v>4</v>
      </c>
      <c r="C14" s="46" t="s">
        <v>199</v>
      </c>
      <c r="D14" s="46" t="s">
        <v>202</v>
      </c>
      <c r="E14" s="44" t="s">
        <v>201</v>
      </c>
      <c r="F14" s="36"/>
      <c r="G14" s="36"/>
      <c r="H14" s="43"/>
      <c r="I14" s="36"/>
      <c r="J14" s="2"/>
      <c r="K14" s="2"/>
    </row>
    <row r="15" spans="1:15" ht="25.5" customHeight="1" x14ac:dyDescent="0.2">
      <c r="A15" s="2">
        <v>11</v>
      </c>
      <c r="B15" s="47">
        <v>5</v>
      </c>
      <c r="C15" s="46" t="s">
        <v>200</v>
      </c>
      <c r="D15" s="46" t="s">
        <v>199</v>
      </c>
      <c r="E15" s="44" t="s">
        <v>198</v>
      </c>
      <c r="F15" s="36"/>
      <c r="G15" s="36"/>
      <c r="H15" s="43"/>
      <c r="I15" s="36"/>
      <c r="J15" s="36"/>
      <c r="K15" s="36"/>
    </row>
    <row r="16" spans="1:15" ht="24.75" customHeight="1" x14ac:dyDescent="0.2">
      <c r="A16" s="2">
        <v>12</v>
      </c>
      <c r="B16" s="42" t="s">
        <v>197</v>
      </c>
      <c r="C16" s="41" t="s">
        <v>195</v>
      </c>
      <c r="D16" s="34" t="s">
        <v>196</v>
      </c>
      <c r="E16" s="44"/>
      <c r="F16" s="36">
        <v>0</v>
      </c>
      <c r="G16" s="36">
        <v>0</v>
      </c>
      <c r="H16" s="43">
        <v>0</v>
      </c>
      <c r="I16" s="36">
        <v>0</v>
      </c>
      <c r="J16" s="36">
        <f>J15</f>
        <v>0</v>
      </c>
      <c r="K16" s="36">
        <f>K15</f>
        <v>0</v>
      </c>
    </row>
    <row r="17" spans="1:13" ht="20.100000000000001" customHeight="1" x14ac:dyDescent="0.2">
      <c r="A17" s="2">
        <v>13</v>
      </c>
      <c r="B17" s="47">
        <v>1</v>
      </c>
      <c r="C17" s="46" t="s">
        <v>193</v>
      </c>
      <c r="D17" s="41" t="s">
        <v>195</v>
      </c>
      <c r="E17" s="39" t="s">
        <v>194</v>
      </c>
      <c r="F17" s="38"/>
      <c r="G17" s="38"/>
      <c r="H17" s="37"/>
      <c r="I17" s="36"/>
      <c r="J17" s="2"/>
      <c r="K17" s="2"/>
    </row>
    <row r="18" spans="1:13" ht="24" customHeight="1" x14ac:dyDescent="0.2">
      <c r="A18" s="2">
        <v>14</v>
      </c>
      <c r="B18" s="47">
        <v>2</v>
      </c>
      <c r="C18" s="46" t="s">
        <v>191</v>
      </c>
      <c r="D18" s="46" t="s">
        <v>193</v>
      </c>
      <c r="E18" s="44" t="s">
        <v>192</v>
      </c>
      <c r="F18" s="36"/>
      <c r="G18" s="36"/>
      <c r="H18" s="43"/>
      <c r="I18" s="36"/>
      <c r="J18" s="2"/>
      <c r="K18" s="2"/>
    </row>
    <row r="19" spans="1:13" ht="27" customHeight="1" x14ac:dyDescent="0.2">
      <c r="A19" s="2">
        <v>15</v>
      </c>
      <c r="B19" s="47">
        <v>3</v>
      </c>
      <c r="C19" s="46" t="s">
        <v>189</v>
      </c>
      <c r="D19" s="46" t="s">
        <v>191</v>
      </c>
      <c r="E19" s="44" t="s">
        <v>190</v>
      </c>
      <c r="F19" s="36"/>
      <c r="G19" s="36"/>
      <c r="H19" s="43"/>
      <c r="I19" s="36"/>
      <c r="J19" s="2"/>
      <c r="K19" s="2"/>
    </row>
    <row r="20" spans="1:13" ht="24" customHeight="1" x14ac:dyDescent="0.2">
      <c r="A20" s="2">
        <v>16</v>
      </c>
      <c r="B20" s="47">
        <v>4</v>
      </c>
      <c r="C20" s="46" t="s">
        <v>186</v>
      </c>
      <c r="D20" s="46" t="s">
        <v>189</v>
      </c>
      <c r="E20" s="44" t="s">
        <v>188</v>
      </c>
      <c r="F20" s="36"/>
      <c r="G20" s="36"/>
      <c r="H20" s="43"/>
      <c r="I20" s="36"/>
      <c r="J20" s="2"/>
      <c r="K20" s="2"/>
    </row>
    <row r="21" spans="1:13" ht="21.75" customHeight="1" x14ac:dyDescent="0.2">
      <c r="A21" s="2">
        <v>17</v>
      </c>
      <c r="B21" s="47">
        <v>5</v>
      </c>
      <c r="C21" s="46" t="s">
        <v>187</v>
      </c>
      <c r="D21" s="46" t="s">
        <v>186</v>
      </c>
      <c r="E21" s="44" t="s">
        <v>185</v>
      </c>
      <c r="F21" s="36"/>
      <c r="G21" s="36"/>
      <c r="H21" s="43"/>
      <c r="I21" s="36"/>
      <c r="J21" s="2"/>
      <c r="K21" s="2"/>
    </row>
    <row r="22" spans="1:13" ht="23.25" customHeight="1" x14ac:dyDescent="0.2">
      <c r="A22" s="2">
        <v>18</v>
      </c>
      <c r="B22" s="42" t="s">
        <v>184</v>
      </c>
      <c r="C22" s="41" t="s">
        <v>182</v>
      </c>
      <c r="D22" s="34" t="s">
        <v>183</v>
      </c>
      <c r="E22" s="44"/>
      <c r="F22" s="36">
        <v>0</v>
      </c>
      <c r="G22" s="36">
        <v>0</v>
      </c>
      <c r="H22" s="43">
        <v>0</v>
      </c>
      <c r="I22" s="36">
        <v>0</v>
      </c>
      <c r="J22" s="36">
        <v>0</v>
      </c>
      <c r="K22" s="36">
        <v>0</v>
      </c>
    </row>
    <row r="23" spans="1:13" ht="20.100000000000001" customHeight="1" x14ac:dyDescent="0.2">
      <c r="A23" s="2">
        <v>19</v>
      </c>
      <c r="B23" s="47">
        <v>1</v>
      </c>
      <c r="C23" s="46" t="s">
        <v>180</v>
      </c>
      <c r="D23" s="41" t="s">
        <v>182</v>
      </c>
      <c r="E23" s="39" t="s">
        <v>181</v>
      </c>
      <c r="F23" s="38"/>
      <c r="G23" s="38"/>
      <c r="H23" s="37"/>
      <c r="I23" s="36"/>
      <c r="J23" s="2"/>
      <c r="K23" s="2"/>
    </row>
    <row r="24" spans="1:13" ht="20.100000000000001" customHeight="1" x14ac:dyDescent="0.2">
      <c r="A24" s="2">
        <v>20</v>
      </c>
      <c r="B24" s="47">
        <v>2</v>
      </c>
      <c r="C24" s="46" t="s">
        <v>177</v>
      </c>
      <c r="D24" s="46" t="s">
        <v>180</v>
      </c>
      <c r="E24" s="44" t="s">
        <v>179</v>
      </c>
      <c r="F24" s="36"/>
      <c r="G24" s="36"/>
      <c r="H24" s="43"/>
      <c r="I24" s="36"/>
      <c r="J24" s="2"/>
      <c r="K24" s="2"/>
    </row>
    <row r="25" spans="1:13" ht="20.100000000000001" customHeight="1" x14ac:dyDescent="0.2">
      <c r="A25" s="2">
        <v>21</v>
      </c>
      <c r="B25" s="42" t="s">
        <v>178</v>
      </c>
      <c r="C25" s="41" t="s">
        <v>175</v>
      </c>
      <c r="D25" s="46" t="s">
        <v>177</v>
      </c>
      <c r="E25" s="44" t="s">
        <v>176</v>
      </c>
      <c r="F25" s="36">
        <v>0</v>
      </c>
      <c r="G25" s="36">
        <v>0</v>
      </c>
      <c r="H25" s="43">
        <v>0</v>
      </c>
      <c r="I25" s="36">
        <v>0</v>
      </c>
      <c r="J25" s="36">
        <v>0</v>
      </c>
      <c r="K25" s="36">
        <v>0</v>
      </c>
      <c r="M25" s="49"/>
    </row>
    <row r="26" spans="1:13" ht="20.100000000000001" customHeight="1" x14ac:dyDescent="0.2">
      <c r="A26" s="2">
        <v>22</v>
      </c>
      <c r="B26" s="47">
        <v>1</v>
      </c>
      <c r="C26" s="46" t="s">
        <v>173</v>
      </c>
      <c r="D26" s="41" t="s">
        <v>175</v>
      </c>
      <c r="E26" s="39" t="s">
        <v>174</v>
      </c>
      <c r="F26" s="38"/>
      <c r="G26" s="38"/>
      <c r="H26" s="37"/>
      <c r="I26" s="36"/>
      <c r="J26" s="2"/>
      <c r="K26" s="2"/>
      <c r="M26" s="49"/>
    </row>
    <row r="27" spans="1:13" ht="20.100000000000001" customHeight="1" x14ac:dyDescent="0.2">
      <c r="A27" s="2">
        <v>23</v>
      </c>
      <c r="B27" s="47">
        <v>2</v>
      </c>
      <c r="C27" s="46" t="s">
        <v>171</v>
      </c>
      <c r="D27" s="46" t="s">
        <v>173</v>
      </c>
      <c r="E27" s="44" t="s">
        <v>172</v>
      </c>
      <c r="F27" s="36"/>
      <c r="G27" s="36"/>
      <c r="H27" s="43"/>
      <c r="I27" s="36"/>
      <c r="J27" s="2"/>
      <c r="K27" s="2"/>
      <c r="M27" s="49"/>
    </row>
    <row r="28" spans="1:13" ht="20.100000000000001" customHeight="1" x14ac:dyDescent="0.2">
      <c r="A28" s="2">
        <v>24</v>
      </c>
      <c r="B28" s="47">
        <v>3</v>
      </c>
      <c r="C28" s="46" t="s">
        <v>169</v>
      </c>
      <c r="D28" s="46" t="s">
        <v>171</v>
      </c>
      <c r="E28" s="44" t="s">
        <v>170</v>
      </c>
      <c r="F28" s="36"/>
      <c r="G28" s="36"/>
      <c r="H28" s="43"/>
      <c r="I28" s="36"/>
      <c r="J28" s="2"/>
      <c r="K28" s="2"/>
      <c r="M28" s="49"/>
    </row>
    <row r="29" spans="1:13" ht="20.100000000000001" customHeight="1" x14ac:dyDescent="0.2">
      <c r="A29" s="2">
        <v>25</v>
      </c>
      <c r="B29" s="47">
        <v>4</v>
      </c>
      <c r="C29" s="46" t="s">
        <v>167</v>
      </c>
      <c r="D29" s="46" t="s">
        <v>169</v>
      </c>
      <c r="E29" s="44" t="s">
        <v>168</v>
      </c>
      <c r="F29" s="36"/>
      <c r="G29" s="36"/>
      <c r="H29" s="43"/>
      <c r="I29" s="36"/>
      <c r="J29" s="2"/>
      <c r="K29" s="2"/>
      <c r="M29" s="49"/>
    </row>
    <row r="30" spans="1:13" ht="20.100000000000001" customHeight="1" x14ac:dyDescent="0.2">
      <c r="A30" s="2">
        <v>26</v>
      </c>
      <c r="B30" s="47">
        <v>5</v>
      </c>
      <c r="C30" s="46" t="s">
        <v>165</v>
      </c>
      <c r="D30" s="46" t="s">
        <v>167</v>
      </c>
      <c r="E30" s="44" t="s">
        <v>166</v>
      </c>
      <c r="F30" s="36"/>
      <c r="G30" s="36"/>
      <c r="H30" s="43"/>
      <c r="I30" s="36"/>
      <c r="J30" s="2"/>
      <c r="K30" s="2"/>
      <c r="M30" s="49"/>
    </row>
    <row r="31" spans="1:13" ht="20.100000000000001" customHeight="1" x14ac:dyDescent="0.2">
      <c r="A31" s="2">
        <v>27</v>
      </c>
      <c r="B31" s="47">
        <v>6</v>
      </c>
      <c r="C31" s="46" t="s">
        <v>163</v>
      </c>
      <c r="D31" s="46" t="s">
        <v>165</v>
      </c>
      <c r="E31" s="44" t="s">
        <v>164</v>
      </c>
      <c r="F31" s="36"/>
      <c r="G31" s="36"/>
      <c r="H31" s="43"/>
      <c r="I31" s="36"/>
      <c r="J31" s="2"/>
      <c r="K31" s="2"/>
      <c r="M31" s="49"/>
    </row>
    <row r="32" spans="1:13" ht="20.100000000000001" customHeight="1" x14ac:dyDescent="0.2">
      <c r="A32" s="2">
        <v>28</v>
      </c>
      <c r="B32" s="47">
        <v>7</v>
      </c>
      <c r="C32" s="46" t="s">
        <v>161</v>
      </c>
      <c r="D32" s="46" t="s">
        <v>163</v>
      </c>
      <c r="E32" s="44" t="s">
        <v>162</v>
      </c>
      <c r="F32" s="36"/>
      <c r="G32" s="36"/>
      <c r="H32" s="43"/>
      <c r="I32" s="36"/>
      <c r="J32" s="2"/>
      <c r="K32" s="2"/>
      <c r="M32" s="49"/>
    </row>
    <row r="33" spans="1:13" ht="20.100000000000001" customHeight="1" x14ac:dyDescent="0.2">
      <c r="A33" s="2">
        <v>29</v>
      </c>
      <c r="B33" s="47">
        <v>8</v>
      </c>
      <c r="C33" s="46" t="s">
        <v>158</v>
      </c>
      <c r="D33" s="46" t="s">
        <v>161</v>
      </c>
      <c r="E33" s="44" t="s">
        <v>160</v>
      </c>
      <c r="F33" s="36"/>
      <c r="G33" s="36"/>
      <c r="H33" s="43"/>
      <c r="I33" s="36"/>
      <c r="J33" s="2"/>
      <c r="K33" s="2"/>
      <c r="M33" s="49"/>
    </row>
    <row r="34" spans="1:13" ht="20.100000000000001" customHeight="1" x14ac:dyDescent="0.2">
      <c r="A34" s="2">
        <v>30</v>
      </c>
      <c r="B34" s="42" t="s">
        <v>159</v>
      </c>
      <c r="C34" s="41" t="s">
        <v>155</v>
      </c>
      <c r="D34" s="46" t="s">
        <v>158</v>
      </c>
      <c r="E34" s="44" t="s">
        <v>157</v>
      </c>
      <c r="F34" s="36">
        <v>0</v>
      </c>
      <c r="G34" s="36">
        <v>0</v>
      </c>
      <c r="H34" s="43">
        <v>0</v>
      </c>
      <c r="I34" s="36">
        <v>0</v>
      </c>
      <c r="J34" s="36">
        <v>0</v>
      </c>
      <c r="K34" s="36">
        <v>0</v>
      </c>
    </row>
    <row r="35" spans="1:13" ht="20.100000000000001" customHeight="1" x14ac:dyDescent="0.2">
      <c r="A35" s="2">
        <v>31</v>
      </c>
      <c r="B35" s="47">
        <v>1</v>
      </c>
      <c r="C35" s="46" t="s">
        <v>156</v>
      </c>
      <c r="D35" s="41" t="s">
        <v>155</v>
      </c>
      <c r="E35" s="39" t="s">
        <v>154</v>
      </c>
      <c r="F35" s="38"/>
      <c r="G35" s="38"/>
      <c r="H35" s="43">
        <f>H36</f>
        <v>60000</v>
      </c>
      <c r="I35" s="43">
        <f>I36</f>
        <v>60000</v>
      </c>
      <c r="J35" s="43">
        <f>J36</f>
        <v>0</v>
      </c>
      <c r="K35" s="36">
        <f>K36</f>
        <v>0</v>
      </c>
    </row>
    <row r="36" spans="1:13" ht="20.100000000000001" customHeight="1" x14ac:dyDescent="0.2">
      <c r="A36" s="2">
        <v>32</v>
      </c>
      <c r="B36" s="48">
        <v>2</v>
      </c>
      <c r="C36" s="34" t="s">
        <v>153</v>
      </c>
      <c r="D36" s="34" t="s">
        <v>152</v>
      </c>
      <c r="E36" s="44"/>
      <c r="F36" s="36"/>
      <c r="G36" s="36"/>
      <c r="H36" s="43">
        <v>60000</v>
      </c>
      <c r="I36" s="36">
        <v>60000</v>
      </c>
      <c r="J36" s="36">
        <v>0</v>
      </c>
      <c r="K36" s="36">
        <v>0</v>
      </c>
    </row>
    <row r="37" spans="1:13" ht="20.100000000000001" customHeight="1" x14ac:dyDescent="0.2">
      <c r="A37" s="2">
        <v>33</v>
      </c>
      <c r="B37" s="42" t="s">
        <v>151</v>
      </c>
      <c r="C37" s="41" t="s">
        <v>149</v>
      </c>
      <c r="D37" s="34" t="s">
        <v>150</v>
      </c>
      <c r="E37" s="44"/>
      <c r="F37" s="36"/>
      <c r="G37" s="36"/>
      <c r="H37" s="37">
        <f>SUM(H36)</f>
        <v>60000</v>
      </c>
      <c r="I37" s="38">
        <f>SUM(I36)</f>
        <v>60000</v>
      </c>
      <c r="J37" s="38">
        <f>SUM(J36)</f>
        <v>0</v>
      </c>
      <c r="K37" s="38">
        <f>SUM(K36)</f>
        <v>0</v>
      </c>
    </row>
    <row r="38" spans="1:13" ht="20.100000000000001" customHeight="1" x14ac:dyDescent="0.2">
      <c r="A38" s="2">
        <v>34</v>
      </c>
      <c r="B38" s="47">
        <v>1</v>
      </c>
      <c r="C38" s="45" t="s">
        <v>147</v>
      </c>
      <c r="D38" s="41" t="s">
        <v>149</v>
      </c>
      <c r="E38" s="39" t="s">
        <v>148</v>
      </c>
      <c r="F38" s="38"/>
      <c r="G38" s="38"/>
      <c r="H38" s="37"/>
      <c r="I38" s="36"/>
      <c r="J38" s="2"/>
      <c r="K38" s="2"/>
    </row>
    <row r="39" spans="1:13" ht="20.100000000000001" customHeight="1" x14ac:dyDescent="0.2">
      <c r="A39" s="2">
        <v>35</v>
      </c>
      <c r="B39" s="47">
        <v>2</v>
      </c>
      <c r="C39" s="45" t="s">
        <v>145</v>
      </c>
      <c r="D39" s="45" t="s">
        <v>147</v>
      </c>
      <c r="E39" s="44" t="s">
        <v>146</v>
      </c>
      <c r="F39" s="36"/>
      <c r="G39" s="36"/>
      <c r="H39" s="43"/>
      <c r="I39" s="36"/>
      <c r="J39" s="2"/>
      <c r="K39" s="2"/>
    </row>
    <row r="40" spans="1:13" ht="20.100000000000001" customHeight="1" x14ac:dyDescent="0.2">
      <c r="A40" s="2">
        <v>36</v>
      </c>
      <c r="B40" s="47">
        <v>3</v>
      </c>
      <c r="C40" s="45" t="s">
        <v>143</v>
      </c>
      <c r="D40" s="45" t="s">
        <v>145</v>
      </c>
      <c r="E40" s="44" t="s">
        <v>144</v>
      </c>
      <c r="F40" s="36"/>
      <c r="G40" s="36"/>
      <c r="H40" s="43"/>
      <c r="I40" s="36"/>
      <c r="J40" s="2"/>
      <c r="K40" s="2"/>
    </row>
    <row r="41" spans="1:13" ht="20.100000000000001" customHeight="1" x14ac:dyDescent="0.2">
      <c r="A41" s="2">
        <v>37</v>
      </c>
      <c r="B41" s="47">
        <v>4</v>
      </c>
      <c r="C41" s="45" t="s">
        <v>141</v>
      </c>
      <c r="D41" s="45" t="s">
        <v>143</v>
      </c>
      <c r="E41" s="44" t="s">
        <v>142</v>
      </c>
      <c r="F41" s="36"/>
      <c r="G41" s="36"/>
      <c r="H41" s="43"/>
      <c r="I41" s="36"/>
      <c r="J41" s="2"/>
      <c r="K41" s="2"/>
    </row>
    <row r="42" spans="1:13" ht="20.100000000000001" customHeight="1" x14ac:dyDescent="0.2">
      <c r="A42" s="2">
        <v>38</v>
      </c>
      <c r="B42" s="47">
        <v>5</v>
      </c>
      <c r="C42" s="45" t="s">
        <v>139</v>
      </c>
      <c r="D42" s="45" t="s">
        <v>141</v>
      </c>
      <c r="E42" s="44" t="s">
        <v>140</v>
      </c>
      <c r="F42" s="36"/>
      <c r="G42" s="36"/>
      <c r="H42" s="43"/>
      <c r="I42" s="36"/>
      <c r="J42" s="2"/>
      <c r="K42" s="2"/>
    </row>
    <row r="43" spans="1:13" ht="20.100000000000001" customHeight="1" x14ac:dyDescent="0.2">
      <c r="A43" s="2">
        <v>39</v>
      </c>
      <c r="B43" s="47">
        <v>6</v>
      </c>
      <c r="C43" s="45" t="s">
        <v>137</v>
      </c>
      <c r="D43" s="45" t="s">
        <v>139</v>
      </c>
      <c r="E43" s="44" t="s">
        <v>138</v>
      </c>
      <c r="F43" s="36"/>
      <c r="G43" s="36"/>
      <c r="H43" s="43"/>
      <c r="I43" s="36"/>
      <c r="J43" s="2"/>
      <c r="K43" s="2"/>
    </row>
    <row r="44" spans="1:13" ht="20.100000000000001" customHeight="1" x14ac:dyDescent="0.2">
      <c r="A44" s="2">
        <v>40</v>
      </c>
      <c r="B44" s="47">
        <v>7</v>
      </c>
      <c r="C44" s="45" t="s">
        <v>135</v>
      </c>
      <c r="D44" s="45" t="s">
        <v>137</v>
      </c>
      <c r="E44" s="44" t="s">
        <v>136</v>
      </c>
      <c r="F44" s="36"/>
      <c r="G44" s="36"/>
      <c r="H44" s="43"/>
      <c r="I44" s="36"/>
      <c r="J44" s="2"/>
      <c r="K44" s="2"/>
    </row>
    <row r="45" spans="1:13" ht="20.100000000000001" customHeight="1" x14ac:dyDescent="0.2">
      <c r="A45" s="2">
        <v>41</v>
      </c>
      <c r="B45" s="47">
        <v>8</v>
      </c>
      <c r="C45" s="45" t="s">
        <v>133</v>
      </c>
      <c r="D45" s="45" t="s">
        <v>135</v>
      </c>
      <c r="E45" s="44" t="s">
        <v>134</v>
      </c>
      <c r="F45" s="36"/>
      <c r="G45" s="36"/>
      <c r="H45" s="43"/>
      <c r="I45" s="36"/>
      <c r="J45" s="2"/>
      <c r="K45" s="2"/>
    </row>
    <row r="46" spans="1:13" ht="20.100000000000001" customHeight="1" x14ac:dyDescent="0.2">
      <c r="A46" s="2">
        <v>42</v>
      </c>
      <c r="B46" s="47">
        <v>9</v>
      </c>
      <c r="C46" s="45" t="s">
        <v>130</v>
      </c>
      <c r="D46" s="45" t="s">
        <v>133</v>
      </c>
      <c r="E46" s="44" t="s">
        <v>132</v>
      </c>
      <c r="F46" s="36"/>
      <c r="G46" s="36"/>
      <c r="H46" s="43"/>
      <c r="I46" s="36"/>
      <c r="J46" s="2"/>
      <c r="K46" s="2"/>
    </row>
    <row r="47" spans="1:13" ht="21" customHeight="1" x14ac:dyDescent="0.2">
      <c r="A47" s="2">
        <v>43</v>
      </c>
      <c r="B47" s="47">
        <v>10</v>
      </c>
      <c r="C47" s="45" t="s">
        <v>131</v>
      </c>
      <c r="D47" s="45" t="s">
        <v>130</v>
      </c>
      <c r="E47" s="44" t="s">
        <v>129</v>
      </c>
      <c r="F47" s="36"/>
      <c r="G47" s="36"/>
      <c r="H47" s="43"/>
      <c r="I47" s="36"/>
      <c r="J47" s="36">
        <v>406346</v>
      </c>
      <c r="K47" s="36">
        <v>378586</v>
      </c>
    </row>
    <row r="48" spans="1:13" ht="20.100000000000001" customHeight="1" x14ac:dyDescent="0.2">
      <c r="A48" s="2">
        <v>44</v>
      </c>
      <c r="B48" s="42" t="s">
        <v>128</v>
      </c>
      <c r="C48" s="40" t="s">
        <v>125</v>
      </c>
      <c r="D48" s="45" t="s">
        <v>127</v>
      </c>
      <c r="E48" s="44" t="s">
        <v>126</v>
      </c>
      <c r="F48" s="38">
        <f>SUM(F38:F47)</f>
        <v>0</v>
      </c>
      <c r="G48" s="38">
        <f>SUM(G38:G47)</f>
        <v>0</v>
      </c>
      <c r="H48" s="38">
        <f>SUM(H38:H47)</f>
        <v>0</v>
      </c>
      <c r="I48" s="38">
        <f>SUM(I38:I47)</f>
        <v>0</v>
      </c>
      <c r="J48" s="38">
        <f>SUM(J38:J47)</f>
        <v>406346</v>
      </c>
      <c r="K48" s="38">
        <f>SUM(K38:K47)</f>
        <v>378586</v>
      </c>
    </row>
    <row r="49" spans="1:11" ht="20.100000000000001" customHeight="1" x14ac:dyDescent="0.2">
      <c r="A49" s="2">
        <v>45</v>
      </c>
      <c r="B49" s="47">
        <v>1</v>
      </c>
      <c r="C49" s="45" t="s">
        <v>123</v>
      </c>
      <c r="D49" s="40" t="s">
        <v>125</v>
      </c>
      <c r="E49" s="39" t="s">
        <v>124</v>
      </c>
      <c r="F49" s="38"/>
      <c r="G49" s="38"/>
      <c r="H49" s="37"/>
      <c r="I49" s="36"/>
      <c r="J49" s="2"/>
      <c r="K49" s="2"/>
    </row>
    <row r="50" spans="1:11" ht="20.100000000000001" customHeight="1" x14ac:dyDescent="0.2">
      <c r="A50" s="2">
        <v>46</v>
      </c>
      <c r="B50" s="47">
        <v>2</v>
      </c>
      <c r="C50" s="45" t="s">
        <v>121</v>
      </c>
      <c r="D50" s="45" t="s">
        <v>123</v>
      </c>
      <c r="E50" s="44" t="s">
        <v>122</v>
      </c>
      <c r="F50" s="36"/>
      <c r="G50" s="36"/>
      <c r="H50" s="43"/>
      <c r="I50" s="36"/>
      <c r="J50" s="2"/>
      <c r="K50" s="2"/>
    </row>
    <row r="51" spans="1:11" ht="20.100000000000001" customHeight="1" x14ac:dyDescent="0.2">
      <c r="A51" s="2">
        <v>47</v>
      </c>
      <c r="B51" s="47">
        <v>3</v>
      </c>
      <c r="C51" s="45" t="s">
        <v>119</v>
      </c>
      <c r="D51" s="45" t="s">
        <v>121</v>
      </c>
      <c r="E51" s="44" t="s">
        <v>120</v>
      </c>
      <c r="F51" s="36"/>
      <c r="G51" s="36"/>
      <c r="H51" s="43"/>
      <c r="I51" s="36"/>
      <c r="J51" s="2"/>
      <c r="K51" s="2"/>
    </row>
    <row r="52" spans="1:11" ht="20.100000000000001" customHeight="1" x14ac:dyDescent="0.2">
      <c r="A52" s="2">
        <v>48</v>
      </c>
      <c r="B52" s="47">
        <v>4</v>
      </c>
      <c r="C52" s="45" t="s">
        <v>117</v>
      </c>
      <c r="D52" s="45" t="s">
        <v>119</v>
      </c>
      <c r="E52" s="44" t="s">
        <v>118</v>
      </c>
      <c r="F52" s="36"/>
      <c r="G52" s="36"/>
      <c r="H52" s="43"/>
      <c r="I52" s="36"/>
      <c r="J52" s="2"/>
      <c r="K52" s="2"/>
    </row>
    <row r="53" spans="1:11" ht="20.100000000000001" customHeight="1" x14ac:dyDescent="0.2">
      <c r="A53" s="2">
        <v>49</v>
      </c>
      <c r="B53" s="47">
        <v>5</v>
      </c>
      <c r="C53" s="45" t="s">
        <v>114</v>
      </c>
      <c r="D53" s="45" t="s">
        <v>117</v>
      </c>
      <c r="E53" s="44" t="s">
        <v>116</v>
      </c>
      <c r="F53" s="36"/>
      <c r="G53" s="36"/>
      <c r="H53" s="43"/>
      <c r="I53" s="36"/>
      <c r="J53" s="2"/>
      <c r="K53" s="2"/>
    </row>
    <row r="54" spans="1:11" ht="20.100000000000001" customHeight="1" x14ac:dyDescent="0.2">
      <c r="A54" s="2">
        <v>50</v>
      </c>
      <c r="B54" s="42" t="s">
        <v>115</v>
      </c>
      <c r="C54" s="41" t="s">
        <v>112</v>
      </c>
      <c r="D54" s="45" t="s">
        <v>114</v>
      </c>
      <c r="E54" s="44" t="s">
        <v>113</v>
      </c>
      <c r="F54" s="36">
        <v>0</v>
      </c>
      <c r="G54" s="36">
        <v>0</v>
      </c>
      <c r="H54" s="43">
        <v>0</v>
      </c>
      <c r="I54" s="36">
        <v>0</v>
      </c>
      <c r="J54" s="36">
        <v>0</v>
      </c>
      <c r="K54" s="36">
        <v>0</v>
      </c>
    </row>
    <row r="55" spans="1:11" ht="27.75" customHeight="1" x14ac:dyDescent="0.2">
      <c r="A55" s="2">
        <v>51</v>
      </c>
      <c r="B55" s="47">
        <v>1</v>
      </c>
      <c r="C55" s="45" t="s">
        <v>110</v>
      </c>
      <c r="D55" s="41" t="s">
        <v>112</v>
      </c>
      <c r="E55" s="39" t="s">
        <v>111</v>
      </c>
      <c r="F55" s="38"/>
      <c r="G55" s="38"/>
      <c r="H55" s="37"/>
      <c r="I55" s="36"/>
      <c r="J55" s="2"/>
      <c r="K55" s="2"/>
    </row>
    <row r="56" spans="1:11" ht="24" customHeight="1" x14ac:dyDescent="0.2">
      <c r="A56" s="2">
        <v>52</v>
      </c>
      <c r="B56" s="47">
        <v>2</v>
      </c>
      <c r="C56" s="46" t="s">
        <v>108</v>
      </c>
      <c r="D56" s="45" t="s">
        <v>110</v>
      </c>
      <c r="E56" s="44" t="s">
        <v>109</v>
      </c>
      <c r="F56" s="36"/>
      <c r="G56" s="36"/>
      <c r="H56" s="43"/>
      <c r="I56" s="36"/>
      <c r="J56" s="2"/>
      <c r="K56" s="2"/>
    </row>
    <row r="57" spans="1:11" ht="20.100000000000001" customHeight="1" x14ac:dyDescent="0.2">
      <c r="A57" s="2">
        <v>53</v>
      </c>
      <c r="B57" s="47">
        <v>3</v>
      </c>
      <c r="C57" s="45" t="s">
        <v>105</v>
      </c>
      <c r="D57" s="46" t="s">
        <v>108</v>
      </c>
      <c r="E57" s="44" t="s">
        <v>107</v>
      </c>
      <c r="F57" s="36"/>
      <c r="G57" s="36"/>
      <c r="H57" s="43"/>
      <c r="I57" s="36"/>
      <c r="J57" s="43"/>
      <c r="K57" s="36"/>
    </row>
    <row r="58" spans="1:11" ht="20.100000000000001" customHeight="1" x14ac:dyDescent="0.2">
      <c r="A58" s="2">
        <v>54</v>
      </c>
      <c r="B58" s="42" t="s">
        <v>106</v>
      </c>
      <c r="C58" s="41" t="s">
        <v>103</v>
      </c>
      <c r="D58" s="45" t="s">
        <v>105</v>
      </c>
      <c r="E58" s="44" t="s">
        <v>104</v>
      </c>
      <c r="F58" s="36">
        <v>0</v>
      </c>
      <c r="G58" s="36">
        <v>0</v>
      </c>
      <c r="H58" s="43">
        <v>0</v>
      </c>
      <c r="I58" s="36">
        <v>0</v>
      </c>
      <c r="J58" s="36">
        <f>SUM(J55:J57)</f>
        <v>0</v>
      </c>
      <c r="K58" s="36">
        <f>SUM(K55:K57)</f>
        <v>0</v>
      </c>
    </row>
    <row r="59" spans="1:11" ht="25.5" customHeight="1" x14ac:dyDescent="0.2">
      <c r="A59" s="2">
        <v>55</v>
      </c>
      <c r="B59" s="47">
        <v>1</v>
      </c>
      <c r="C59" s="45" t="s">
        <v>101</v>
      </c>
      <c r="D59" s="41" t="s">
        <v>103</v>
      </c>
      <c r="E59" s="39" t="s">
        <v>102</v>
      </c>
      <c r="F59" s="38"/>
      <c r="G59" s="38"/>
      <c r="H59" s="37"/>
      <c r="I59" s="36"/>
      <c r="J59" s="2"/>
      <c r="K59" s="2"/>
    </row>
    <row r="60" spans="1:11" ht="24" customHeight="1" x14ac:dyDescent="0.2">
      <c r="A60" s="2">
        <v>56</v>
      </c>
      <c r="B60" s="47">
        <v>2</v>
      </c>
      <c r="C60" s="46" t="s">
        <v>99</v>
      </c>
      <c r="D60" s="45" t="s">
        <v>101</v>
      </c>
      <c r="E60" s="44" t="s">
        <v>100</v>
      </c>
      <c r="F60" s="36"/>
      <c r="G60" s="36"/>
      <c r="H60" s="43"/>
      <c r="I60" s="36"/>
      <c r="J60" s="2"/>
      <c r="K60" s="2"/>
    </row>
    <row r="61" spans="1:11" ht="20.100000000000001" customHeight="1" x14ac:dyDescent="0.2">
      <c r="A61" s="2">
        <v>57</v>
      </c>
      <c r="B61" s="47">
        <v>3</v>
      </c>
      <c r="C61" s="45" t="s">
        <v>96</v>
      </c>
      <c r="D61" s="46" t="s">
        <v>99</v>
      </c>
      <c r="E61" s="44" t="s">
        <v>98</v>
      </c>
      <c r="F61" s="36"/>
      <c r="G61" s="36"/>
      <c r="H61" s="43"/>
      <c r="I61" s="36"/>
      <c r="J61" s="2"/>
      <c r="K61" s="2"/>
    </row>
    <row r="62" spans="1:11" ht="20.100000000000001" customHeight="1" x14ac:dyDescent="0.2">
      <c r="A62" s="2">
        <v>58</v>
      </c>
      <c r="B62" s="42" t="s">
        <v>97</v>
      </c>
      <c r="C62" s="41" t="s">
        <v>93</v>
      </c>
      <c r="D62" s="45" t="s">
        <v>96</v>
      </c>
      <c r="E62" s="44" t="s">
        <v>95</v>
      </c>
      <c r="F62" s="36">
        <v>0</v>
      </c>
      <c r="G62" s="36">
        <v>0</v>
      </c>
      <c r="H62" s="43">
        <v>0</v>
      </c>
      <c r="I62" s="36">
        <v>0</v>
      </c>
      <c r="J62" s="36">
        <v>0</v>
      </c>
      <c r="K62" s="36">
        <v>0</v>
      </c>
    </row>
    <row r="63" spans="1:11" ht="20.100000000000001" customHeight="1" x14ac:dyDescent="0.2">
      <c r="A63" s="2">
        <v>59</v>
      </c>
      <c r="B63" s="42" t="s">
        <v>94</v>
      </c>
      <c r="C63" s="40" t="s">
        <v>91</v>
      </c>
      <c r="D63" s="41" t="s">
        <v>93</v>
      </c>
      <c r="E63" s="39" t="s">
        <v>92</v>
      </c>
      <c r="F63" s="38">
        <f>F16+F10+F22+F25+F34+F37+F48+F54+F58+F62</f>
        <v>0</v>
      </c>
      <c r="G63" s="38">
        <f>G16+G10+G22+G25+G34+G37+G48+G54+G58+G62</f>
        <v>0</v>
      </c>
      <c r="H63" s="38">
        <f>H16+H10+H22+H25+H34+H37+H48+H54+H58+H62</f>
        <v>60000</v>
      </c>
      <c r="I63" s="38">
        <f>I16+I10+I22+I25+I34+I37+I48+I54+I58+I62</f>
        <v>60000</v>
      </c>
      <c r="J63" s="38">
        <f>J16+J10+J22+J25+J34+J37+J48+J54+J58+J62</f>
        <v>406346</v>
      </c>
      <c r="K63" s="38">
        <f>K16+K10+K22+K25+K34+K37+K48+K54+K58+K62</f>
        <v>378586</v>
      </c>
    </row>
    <row r="64" spans="1:11" ht="20.100000000000001" customHeight="1" x14ac:dyDescent="0.2">
      <c r="A64" s="2">
        <v>60</v>
      </c>
      <c r="B64" s="29">
        <v>1</v>
      </c>
      <c r="C64" s="32" t="s">
        <v>89</v>
      </c>
      <c r="D64" s="40" t="s">
        <v>91</v>
      </c>
      <c r="E64" s="39" t="s">
        <v>90</v>
      </c>
      <c r="F64" s="38"/>
      <c r="G64" s="38"/>
      <c r="H64" s="37"/>
      <c r="I64" s="36"/>
      <c r="J64" s="2"/>
      <c r="K64" s="2"/>
    </row>
    <row r="65" spans="1:11" ht="20.100000000000001" customHeight="1" x14ac:dyDescent="0.2">
      <c r="A65" s="2">
        <v>61</v>
      </c>
      <c r="B65" s="29">
        <v>2</v>
      </c>
      <c r="C65" s="25" t="s">
        <v>87</v>
      </c>
      <c r="D65" s="32" t="s">
        <v>89</v>
      </c>
      <c r="E65" s="24" t="s">
        <v>88</v>
      </c>
      <c r="F65" s="31"/>
      <c r="G65" s="31"/>
      <c r="H65" s="30"/>
      <c r="I65" s="27"/>
      <c r="J65" s="2"/>
      <c r="K65" s="2"/>
    </row>
    <row r="66" spans="1:11" ht="20.100000000000001" customHeight="1" x14ac:dyDescent="0.2">
      <c r="A66" s="2">
        <v>62</v>
      </c>
      <c r="B66" s="29">
        <v>3</v>
      </c>
      <c r="C66" s="32" t="s">
        <v>84</v>
      </c>
      <c r="D66" s="25" t="s">
        <v>87</v>
      </c>
      <c r="E66" s="24" t="s">
        <v>86</v>
      </c>
      <c r="F66" s="31"/>
      <c r="G66" s="31"/>
      <c r="H66" s="30"/>
      <c r="I66" s="27"/>
      <c r="J66" s="2"/>
      <c r="K66" s="2"/>
    </row>
    <row r="67" spans="1:11" ht="20.100000000000001" customHeight="1" x14ac:dyDescent="0.2">
      <c r="A67" s="2">
        <v>63</v>
      </c>
      <c r="B67" s="26" t="s">
        <v>85</v>
      </c>
      <c r="C67" s="33" t="s">
        <v>82</v>
      </c>
      <c r="D67" s="32" t="s">
        <v>84</v>
      </c>
      <c r="E67" s="24" t="s">
        <v>83</v>
      </c>
      <c r="F67" s="31">
        <v>0</v>
      </c>
      <c r="G67" s="31">
        <v>0</v>
      </c>
      <c r="H67" s="30">
        <v>0</v>
      </c>
      <c r="I67" s="27">
        <v>0</v>
      </c>
      <c r="J67" s="27">
        <v>0</v>
      </c>
      <c r="K67" s="27">
        <v>0</v>
      </c>
    </row>
    <row r="68" spans="1:11" ht="20.100000000000001" customHeight="1" x14ac:dyDescent="0.2">
      <c r="A68" s="2">
        <v>64</v>
      </c>
      <c r="B68" s="29">
        <v>1</v>
      </c>
      <c r="C68" s="25" t="s">
        <v>80</v>
      </c>
      <c r="D68" s="33" t="s">
        <v>82</v>
      </c>
      <c r="E68" s="20" t="s">
        <v>81</v>
      </c>
      <c r="F68" s="19"/>
      <c r="G68" s="19"/>
      <c r="H68" s="28"/>
      <c r="I68" s="27"/>
      <c r="J68" s="2"/>
      <c r="K68" s="2"/>
    </row>
    <row r="69" spans="1:11" ht="20.100000000000001" customHeight="1" x14ac:dyDescent="0.2">
      <c r="A69" s="2">
        <v>65</v>
      </c>
      <c r="B69" s="29">
        <v>2</v>
      </c>
      <c r="C69" s="32" t="s">
        <v>78</v>
      </c>
      <c r="D69" s="25" t="s">
        <v>80</v>
      </c>
      <c r="E69" s="24" t="s">
        <v>79</v>
      </c>
      <c r="F69" s="31"/>
      <c r="G69" s="31"/>
      <c r="H69" s="30"/>
      <c r="I69" s="27"/>
      <c r="J69" s="2"/>
      <c r="K69" s="2"/>
    </row>
    <row r="70" spans="1:11" ht="20.100000000000001" customHeight="1" x14ac:dyDescent="0.2">
      <c r="A70" s="2">
        <v>66</v>
      </c>
      <c r="B70" s="29">
        <v>3</v>
      </c>
      <c r="C70" s="25" t="s">
        <v>76</v>
      </c>
      <c r="D70" s="32" t="s">
        <v>78</v>
      </c>
      <c r="E70" s="24" t="s">
        <v>77</v>
      </c>
      <c r="F70" s="31"/>
      <c r="G70" s="31"/>
      <c r="H70" s="30"/>
      <c r="I70" s="27"/>
      <c r="J70" s="2"/>
      <c r="K70" s="2"/>
    </row>
    <row r="71" spans="1:11" ht="20.100000000000001" customHeight="1" x14ac:dyDescent="0.2">
      <c r="A71" s="2">
        <v>67</v>
      </c>
      <c r="B71" s="29">
        <v>4</v>
      </c>
      <c r="C71" s="32" t="s">
        <v>73</v>
      </c>
      <c r="D71" s="25" t="s">
        <v>76</v>
      </c>
      <c r="E71" s="24" t="s">
        <v>75</v>
      </c>
      <c r="F71" s="31"/>
      <c r="G71" s="31"/>
      <c r="H71" s="30"/>
      <c r="I71" s="27"/>
      <c r="J71" s="2"/>
      <c r="K71" s="2"/>
    </row>
    <row r="72" spans="1:11" ht="20.100000000000001" customHeight="1" x14ac:dyDescent="0.2">
      <c r="A72" s="2">
        <v>68</v>
      </c>
      <c r="B72" s="26" t="s">
        <v>74</v>
      </c>
      <c r="C72" s="21" t="s">
        <v>70</v>
      </c>
      <c r="D72" s="32" t="s">
        <v>73</v>
      </c>
      <c r="E72" s="24" t="s">
        <v>72</v>
      </c>
      <c r="F72" s="31">
        <v>0</v>
      </c>
      <c r="G72" s="31">
        <v>0</v>
      </c>
      <c r="H72" s="30">
        <v>0</v>
      </c>
      <c r="I72" s="27">
        <v>0</v>
      </c>
      <c r="J72" s="27">
        <v>0</v>
      </c>
      <c r="K72" s="27">
        <v>0</v>
      </c>
    </row>
    <row r="73" spans="1:11" ht="20.100000000000001" customHeight="1" x14ac:dyDescent="0.2">
      <c r="A73" s="2">
        <v>69</v>
      </c>
      <c r="B73" s="29">
        <v>1</v>
      </c>
      <c r="C73" s="24" t="s">
        <v>71</v>
      </c>
      <c r="D73" s="21" t="s">
        <v>70</v>
      </c>
      <c r="E73" s="20" t="s">
        <v>69</v>
      </c>
      <c r="F73" s="19"/>
      <c r="G73" s="19"/>
      <c r="H73" s="28"/>
      <c r="I73" s="27"/>
      <c r="J73" s="2"/>
      <c r="K73" s="2"/>
    </row>
    <row r="74" spans="1:11" ht="20.100000000000001" customHeight="1" x14ac:dyDescent="0.2">
      <c r="A74" s="2">
        <v>70</v>
      </c>
      <c r="B74" s="35">
        <v>2</v>
      </c>
      <c r="C74" s="34" t="s">
        <v>67</v>
      </c>
      <c r="D74" s="34" t="s">
        <v>68</v>
      </c>
      <c r="E74" s="24"/>
      <c r="F74" s="31"/>
      <c r="G74" s="31"/>
      <c r="H74" s="30">
        <v>3850282</v>
      </c>
      <c r="I74" s="27">
        <f>SUM(F74:H74)</f>
        <v>3850282</v>
      </c>
      <c r="J74" s="27">
        <v>5858819</v>
      </c>
      <c r="K74" s="31">
        <v>5858819</v>
      </c>
    </row>
    <row r="75" spans="1:11" ht="20.100000000000001" customHeight="1" x14ac:dyDescent="0.2">
      <c r="A75" s="2">
        <v>71</v>
      </c>
      <c r="B75" s="29">
        <v>3</v>
      </c>
      <c r="C75" s="24" t="s">
        <v>65</v>
      </c>
      <c r="D75" s="34" t="s">
        <v>67</v>
      </c>
      <c r="E75" s="24"/>
      <c r="F75" s="31"/>
      <c r="G75" s="31"/>
      <c r="H75" s="30"/>
      <c r="I75" s="27"/>
      <c r="J75" s="2"/>
      <c r="K75" s="2"/>
    </row>
    <row r="76" spans="1:11" ht="20.100000000000001" customHeight="1" x14ac:dyDescent="0.2">
      <c r="A76" s="2">
        <v>72</v>
      </c>
      <c r="B76" s="26" t="s">
        <v>66</v>
      </c>
      <c r="C76" s="20" t="s">
        <v>63</v>
      </c>
      <c r="D76" s="24" t="s">
        <v>65</v>
      </c>
      <c r="E76" s="24" t="s">
        <v>64</v>
      </c>
      <c r="F76" s="19">
        <f>SUM(F73:F75)</f>
        <v>0</v>
      </c>
      <c r="G76" s="19">
        <f>SUM(G73:G75)</f>
        <v>0</v>
      </c>
      <c r="H76" s="19">
        <f>SUM(H73:H75)</f>
        <v>3850282</v>
      </c>
      <c r="I76" s="19">
        <f>SUM(I73:I75)</f>
        <v>3850282</v>
      </c>
      <c r="J76" s="19">
        <f>SUM(J73:J75)</f>
        <v>5858819</v>
      </c>
      <c r="K76" s="19">
        <f>SUM(K73:K75)</f>
        <v>5858819</v>
      </c>
    </row>
    <row r="77" spans="1:11" ht="20.100000000000001" customHeight="1" x14ac:dyDescent="0.2">
      <c r="A77" s="2">
        <v>73</v>
      </c>
      <c r="B77" s="29">
        <v>1</v>
      </c>
      <c r="C77" s="32" t="s">
        <v>61</v>
      </c>
      <c r="D77" s="20" t="s">
        <v>63</v>
      </c>
      <c r="E77" s="20" t="s">
        <v>62</v>
      </c>
      <c r="F77" s="19"/>
      <c r="G77" s="19"/>
      <c r="H77" s="28"/>
      <c r="I77" s="27"/>
      <c r="J77" s="2"/>
      <c r="K77" s="2"/>
    </row>
    <row r="78" spans="1:11" ht="20.100000000000001" customHeight="1" x14ac:dyDescent="0.2">
      <c r="A78" s="2">
        <v>74</v>
      </c>
      <c r="B78" s="29">
        <v>2</v>
      </c>
      <c r="C78" s="32" t="s">
        <v>59</v>
      </c>
      <c r="D78" s="32" t="s">
        <v>61</v>
      </c>
      <c r="E78" s="24" t="s">
        <v>60</v>
      </c>
      <c r="F78" s="31"/>
      <c r="G78" s="31"/>
      <c r="H78" s="30"/>
      <c r="I78" s="27"/>
      <c r="J78" s="2"/>
      <c r="K78" s="2"/>
    </row>
    <row r="79" spans="1:11" ht="20.100000000000001" customHeight="1" x14ac:dyDescent="0.2">
      <c r="A79" s="2">
        <v>75</v>
      </c>
      <c r="B79" s="29">
        <v>3</v>
      </c>
      <c r="C79" s="32" t="s">
        <v>57</v>
      </c>
      <c r="D79" s="32" t="s">
        <v>59</v>
      </c>
      <c r="E79" s="24" t="s">
        <v>58</v>
      </c>
      <c r="F79" s="31"/>
      <c r="G79" s="31"/>
      <c r="H79" s="30">
        <v>108131968</v>
      </c>
      <c r="I79" s="27">
        <f>SUM(F79:H79)</f>
        <v>108131968</v>
      </c>
      <c r="J79" s="27">
        <v>125750700</v>
      </c>
      <c r="K79" s="31">
        <v>125750700</v>
      </c>
    </row>
    <row r="80" spans="1:11" ht="20.100000000000001" customHeight="1" x14ac:dyDescent="0.2">
      <c r="A80" s="2">
        <v>76</v>
      </c>
      <c r="B80" s="29">
        <v>4</v>
      </c>
      <c r="C80" s="32" t="s">
        <v>55</v>
      </c>
      <c r="D80" s="32" t="s">
        <v>57</v>
      </c>
      <c r="E80" s="24" t="s">
        <v>56</v>
      </c>
      <c r="F80" s="31"/>
      <c r="G80" s="31"/>
      <c r="H80" s="30"/>
      <c r="I80" s="27"/>
      <c r="J80" s="2"/>
      <c r="K80" s="2"/>
    </row>
    <row r="81" spans="1:15" ht="20.100000000000001" customHeight="1" x14ac:dyDescent="0.2">
      <c r="A81" s="2">
        <v>77</v>
      </c>
      <c r="B81" s="29">
        <v>5</v>
      </c>
      <c r="C81" s="25" t="s">
        <v>52</v>
      </c>
      <c r="D81" s="32" t="s">
        <v>55</v>
      </c>
      <c r="E81" s="24" t="s">
        <v>54</v>
      </c>
      <c r="F81" s="31"/>
      <c r="G81" s="31"/>
      <c r="H81" s="30"/>
      <c r="I81" s="27"/>
      <c r="J81" s="2"/>
      <c r="K81" s="2"/>
    </row>
    <row r="82" spans="1:15" ht="20.100000000000001" customHeight="1" x14ac:dyDescent="0.2">
      <c r="A82" s="2">
        <v>78</v>
      </c>
      <c r="B82" s="26" t="s">
        <v>53</v>
      </c>
      <c r="C82" s="33" t="s">
        <v>50</v>
      </c>
      <c r="D82" s="25" t="s">
        <v>52</v>
      </c>
      <c r="E82" s="24" t="s">
        <v>51</v>
      </c>
      <c r="F82" s="23">
        <f>SUM(F77:F81)</f>
        <v>0</v>
      </c>
      <c r="G82" s="23">
        <f>SUM(G77:G81)</f>
        <v>0</v>
      </c>
      <c r="H82" s="23">
        <f>SUM(H77:H81)</f>
        <v>108131968</v>
      </c>
      <c r="I82" s="23">
        <f>SUM(I77:I81)</f>
        <v>108131968</v>
      </c>
      <c r="J82" s="23">
        <f>SUM(J77:J81)</f>
        <v>125750700</v>
      </c>
      <c r="K82" s="23">
        <f>SUM(K77:K81)</f>
        <v>125750700</v>
      </c>
    </row>
    <row r="83" spans="1:15" ht="20.100000000000001" customHeight="1" x14ac:dyDescent="0.2">
      <c r="A83" s="2">
        <v>79</v>
      </c>
      <c r="B83" s="29">
        <v>1</v>
      </c>
      <c r="C83" s="25" t="s">
        <v>48</v>
      </c>
      <c r="D83" s="33" t="s">
        <v>50</v>
      </c>
      <c r="E83" s="20" t="s">
        <v>49</v>
      </c>
      <c r="F83" s="19"/>
      <c r="G83" s="19"/>
      <c r="H83" s="28"/>
      <c r="I83" s="27"/>
      <c r="J83" s="2"/>
      <c r="K83" s="2"/>
    </row>
    <row r="84" spans="1:15" ht="20.100000000000001" customHeight="1" x14ac:dyDescent="0.2">
      <c r="A84" s="2">
        <v>80</v>
      </c>
      <c r="B84" s="29">
        <v>2</v>
      </c>
      <c r="C84" s="25" t="s">
        <v>46</v>
      </c>
      <c r="D84" s="25" t="s">
        <v>48</v>
      </c>
      <c r="E84" s="24" t="s">
        <v>47</v>
      </c>
      <c r="F84" s="31"/>
      <c r="G84" s="31"/>
      <c r="H84" s="30"/>
      <c r="I84" s="27"/>
      <c r="J84" s="2"/>
      <c r="K84" s="2"/>
    </row>
    <row r="85" spans="1:15" ht="20.100000000000001" customHeight="1" x14ac:dyDescent="0.2">
      <c r="A85" s="2">
        <v>81</v>
      </c>
      <c r="B85" s="29">
        <v>3</v>
      </c>
      <c r="C85" s="32" t="s">
        <v>44</v>
      </c>
      <c r="D85" s="25" t="s">
        <v>46</v>
      </c>
      <c r="E85" s="24" t="s">
        <v>45</v>
      </c>
      <c r="F85" s="31"/>
      <c r="G85" s="31"/>
      <c r="H85" s="30"/>
      <c r="I85" s="27"/>
      <c r="J85" s="2"/>
      <c r="K85" s="2"/>
    </row>
    <row r="86" spans="1:15" ht="20.100000000000001" customHeight="1" x14ac:dyDescent="0.2">
      <c r="A86" s="2">
        <v>82</v>
      </c>
      <c r="B86" s="29">
        <v>4</v>
      </c>
      <c r="C86" s="32" t="s">
        <v>41</v>
      </c>
      <c r="D86" s="32" t="s">
        <v>44</v>
      </c>
      <c r="E86" s="24" t="s">
        <v>43</v>
      </c>
      <c r="F86" s="31"/>
      <c r="G86" s="31"/>
      <c r="H86" s="30"/>
      <c r="I86" s="27"/>
      <c r="J86" s="2"/>
      <c r="K86" s="2"/>
    </row>
    <row r="87" spans="1:15" ht="20.100000000000001" customHeight="1" x14ac:dyDescent="0.2">
      <c r="A87" s="2">
        <v>83</v>
      </c>
      <c r="B87" s="26" t="s">
        <v>42</v>
      </c>
      <c r="C87" s="21" t="s">
        <v>39</v>
      </c>
      <c r="D87" s="32" t="s">
        <v>41</v>
      </c>
      <c r="E87" s="24" t="s">
        <v>40</v>
      </c>
      <c r="F87" s="31">
        <v>0</v>
      </c>
      <c r="G87" s="31">
        <v>0</v>
      </c>
      <c r="H87" s="30">
        <v>0</v>
      </c>
      <c r="I87" s="27">
        <v>0</v>
      </c>
      <c r="J87" s="27">
        <v>0</v>
      </c>
      <c r="K87" s="27">
        <v>0</v>
      </c>
    </row>
    <row r="88" spans="1:15" ht="20.100000000000001" customHeight="1" x14ac:dyDescent="0.2">
      <c r="A88" s="2">
        <v>84</v>
      </c>
      <c r="B88" s="29">
        <v>1</v>
      </c>
      <c r="C88" s="25" t="s">
        <v>36</v>
      </c>
      <c r="D88" s="21" t="s">
        <v>39</v>
      </c>
      <c r="E88" s="20" t="s">
        <v>38</v>
      </c>
      <c r="F88" s="19"/>
      <c r="G88" s="19"/>
      <c r="H88" s="28"/>
      <c r="I88" s="27"/>
      <c r="J88" s="2"/>
      <c r="K88" s="2"/>
    </row>
    <row r="89" spans="1:15" ht="20.100000000000001" customHeight="1" x14ac:dyDescent="0.2">
      <c r="A89" s="2">
        <v>85</v>
      </c>
      <c r="B89" s="26" t="s">
        <v>37</v>
      </c>
      <c r="C89" s="21" t="s">
        <v>32</v>
      </c>
      <c r="D89" s="25" t="s">
        <v>36</v>
      </c>
      <c r="E89" s="24" t="s">
        <v>35</v>
      </c>
      <c r="F89" s="23">
        <f>F82+F87</f>
        <v>0</v>
      </c>
      <c r="G89" s="23">
        <f>G82+G87</f>
        <v>0</v>
      </c>
      <c r="H89" s="23">
        <f>H82+H87+H76</f>
        <v>111982250</v>
      </c>
      <c r="I89" s="23">
        <f>I82+I87+I76</f>
        <v>111982250</v>
      </c>
      <c r="J89" s="23">
        <f>J82+J87+J76</f>
        <v>131609519</v>
      </c>
      <c r="K89" s="23">
        <f>K82+K87+K76</f>
        <v>131609519</v>
      </c>
      <c r="O89" s="1"/>
    </row>
    <row r="90" spans="1:15" ht="20.100000000000001" customHeight="1" thickBot="1" x14ac:dyDescent="0.25">
      <c r="A90" s="2">
        <v>86</v>
      </c>
      <c r="B90" s="22" t="s">
        <v>34</v>
      </c>
      <c r="C90" s="17" t="s">
        <v>33</v>
      </c>
      <c r="D90" s="21" t="s">
        <v>32</v>
      </c>
      <c r="E90" s="20" t="s">
        <v>31</v>
      </c>
      <c r="F90" s="19">
        <f>F89+F63</f>
        <v>0</v>
      </c>
      <c r="G90" s="19">
        <f>G89+G63</f>
        <v>0</v>
      </c>
      <c r="H90" s="19">
        <f>H89+H63</f>
        <v>112042250</v>
      </c>
      <c r="I90" s="19">
        <f>I89+I63</f>
        <v>112042250</v>
      </c>
      <c r="J90" s="19">
        <f>J89+J63</f>
        <v>132015865</v>
      </c>
      <c r="K90" s="19">
        <f>K89+K63</f>
        <v>131988105</v>
      </c>
      <c r="L90" s="1"/>
    </row>
    <row r="91" spans="1:15" ht="20.100000000000001" customHeight="1" thickBot="1" x14ac:dyDescent="0.25">
      <c r="A91" s="2"/>
      <c r="B91" s="18"/>
      <c r="C91" s="17"/>
      <c r="D91" s="17" t="s">
        <v>30</v>
      </c>
      <c r="E91" s="17"/>
      <c r="F91" s="16"/>
      <c r="G91" s="16"/>
      <c r="H91" s="15"/>
      <c r="I91" s="14"/>
      <c r="J91" s="13"/>
      <c r="K91" s="13"/>
    </row>
    <row r="92" spans="1:15" ht="20.100000000000001" customHeight="1" x14ac:dyDescent="0.2">
      <c r="A92" s="2"/>
    </row>
    <row r="93" spans="1:15" ht="20.100000000000001" customHeight="1" x14ac:dyDescent="0.2">
      <c r="A93" s="2" t="s">
        <v>29</v>
      </c>
      <c r="B93" s="5" t="s">
        <v>28</v>
      </c>
      <c r="C93" s="10" t="s">
        <v>27</v>
      </c>
      <c r="D93" s="12"/>
      <c r="E93" s="12"/>
      <c r="F93" s="6" t="s">
        <v>26</v>
      </c>
      <c r="G93" s="6" t="s">
        <v>25</v>
      </c>
      <c r="H93" s="6" t="s">
        <v>24</v>
      </c>
      <c r="I93" s="6" t="s">
        <v>23</v>
      </c>
      <c r="J93" s="6" t="s">
        <v>22</v>
      </c>
      <c r="K93" s="6" t="s">
        <v>21</v>
      </c>
      <c r="L93" s="6" t="s">
        <v>20</v>
      </c>
    </row>
    <row r="94" spans="1:15" ht="20.100000000000001" customHeight="1" x14ac:dyDescent="0.2">
      <c r="A94" s="2"/>
      <c r="B94" s="5"/>
      <c r="C94" s="10" t="s">
        <v>19</v>
      </c>
      <c r="D94" s="12"/>
      <c r="E94" s="12"/>
      <c r="F94" s="11"/>
      <c r="G94" s="6"/>
      <c r="H94" s="6"/>
      <c r="I94" s="6"/>
      <c r="J94" s="6"/>
      <c r="K94" s="6"/>
      <c r="L94" s="6"/>
    </row>
    <row r="95" spans="1:15" ht="75.75" customHeight="1" x14ac:dyDescent="0.2">
      <c r="A95" s="2">
        <v>87</v>
      </c>
      <c r="B95" s="5">
        <v>1</v>
      </c>
      <c r="C95" s="10" t="s">
        <v>18</v>
      </c>
      <c r="D95" s="6"/>
      <c r="E95" s="6"/>
      <c r="F95" s="8" t="s">
        <v>17</v>
      </c>
      <c r="G95" s="8" t="s">
        <v>16</v>
      </c>
      <c r="H95" s="8" t="s">
        <v>15</v>
      </c>
      <c r="I95" s="8" t="s">
        <v>14</v>
      </c>
      <c r="J95" s="8" t="s">
        <v>13</v>
      </c>
      <c r="K95" s="8" t="s">
        <v>12</v>
      </c>
      <c r="L95" s="8" t="s">
        <v>11</v>
      </c>
    </row>
    <row r="96" spans="1:15" ht="27" customHeight="1" x14ac:dyDescent="0.2">
      <c r="A96" s="2">
        <v>88</v>
      </c>
      <c r="B96" s="5">
        <v>2</v>
      </c>
      <c r="C96" s="9" t="s">
        <v>10</v>
      </c>
      <c r="D96" s="6"/>
      <c r="E96" s="6"/>
      <c r="F96" s="7">
        <v>93687602</v>
      </c>
      <c r="G96" s="7">
        <v>15802468</v>
      </c>
      <c r="H96" s="7">
        <v>15953448</v>
      </c>
      <c r="I96" s="7">
        <v>0</v>
      </c>
      <c r="J96" s="7">
        <v>0</v>
      </c>
      <c r="K96" s="7">
        <f>SUM(F96:J96)</f>
        <v>125443518</v>
      </c>
      <c r="L96" s="6">
        <v>19</v>
      </c>
    </row>
    <row r="97" spans="1:13" ht="23.25" customHeight="1" x14ac:dyDescent="0.2">
      <c r="A97" s="2">
        <v>89</v>
      </c>
      <c r="B97" s="5">
        <v>3</v>
      </c>
      <c r="C97" s="6" t="s">
        <v>1</v>
      </c>
      <c r="D97" s="6"/>
      <c r="E97" s="6"/>
      <c r="F97" s="7">
        <f>SUM(F96:F96)</f>
        <v>93687602</v>
      </c>
      <c r="G97" s="7">
        <f>SUM(G96:G96)</f>
        <v>15802468</v>
      </c>
      <c r="H97" s="7">
        <f>SUM(H96:H96)</f>
        <v>15953448</v>
      </c>
      <c r="I97" s="7">
        <f>SUM(I96:I96)</f>
        <v>0</v>
      </c>
      <c r="J97" s="7">
        <f>SUM(J96:J96)</f>
        <v>0</v>
      </c>
      <c r="K97" s="7">
        <f>SUM(K96:K96)</f>
        <v>125443518</v>
      </c>
      <c r="L97" s="6"/>
    </row>
    <row r="98" spans="1:13" ht="48.75" customHeight="1" x14ac:dyDescent="0.2">
      <c r="A98" s="2">
        <v>90</v>
      </c>
      <c r="B98" s="5">
        <v>4</v>
      </c>
      <c r="C98" s="4" t="s">
        <v>9</v>
      </c>
      <c r="D98" s="6"/>
      <c r="E98" s="6"/>
      <c r="F98" s="8"/>
      <c r="G98" s="8" t="s">
        <v>8</v>
      </c>
      <c r="H98" s="8" t="s">
        <v>7</v>
      </c>
      <c r="I98" s="8" t="s">
        <v>6</v>
      </c>
      <c r="J98" s="8" t="s">
        <v>5</v>
      </c>
      <c r="K98" s="8" t="s">
        <v>4</v>
      </c>
      <c r="L98" s="8"/>
    </row>
    <row r="99" spans="1:13" ht="20.100000000000001" customHeight="1" x14ac:dyDescent="0.2">
      <c r="A99" s="2">
        <v>91</v>
      </c>
      <c r="B99" s="5">
        <v>5</v>
      </c>
      <c r="C99" s="6" t="s">
        <v>3</v>
      </c>
      <c r="D99" s="6"/>
      <c r="E99" s="6"/>
      <c r="F99" s="7"/>
      <c r="G99" s="7">
        <v>628215</v>
      </c>
      <c r="H99" s="7">
        <v>0</v>
      </c>
      <c r="I99" s="7">
        <v>0</v>
      </c>
      <c r="J99" s="7">
        <v>0</v>
      </c>
      <c r="K99" s="7">
        <f>SUM(G99:J99)</f>
        <v>628215</v>
      </c>
      <c r="L99" s="6"/>
    </row>
    <row r="100" spans="1:13" ht="20.100000000000001" customHeight="1" x14ac:dyDescent="0.2">
      <c r="A100" s="2">
        <v>92</v>
      </c>
      <c r="B100" s="5">
        <v>6</v>
      </c>
      <c r="C100" s="4" t="s">
        <v>2</v>
      </c>
      <c r="D100" s="6"/>
      <c r="E100" s="6"/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SUM(G100:J100)</f>
        <v>0</v>
      </c>
      <c r="L100" s="6"/>
    </row>
    <row r="101" spans="1:13" ht="20.100000000000001" customHeight="1" x14ac:dyDescent="0.2">
      <c r="A101" s="2">
        <v>93</v>
      </c>
      <c r="B101" s="5">
        <v>7</v>
      </c>
      <c r="C101" s="2" t="s">
        <v>1</v>
      </c>
      <c r="D101" s="2"/>
      <c r="E101" s="2"/>
      <c r="F101" s="3">
        <v>0</v>
      </c>
      <c r="G101" s="3">
        <f>SUM(G99:G100)</f>
        <v>628215</v>
      </c>
      <c r="H101" s="3">
        <v>0</v>
      </c>
      <c r="I101" s="3">
        <v>0</v>
      </c>
      <c r="J101" s="3">
        <v>0</v>
      </c>
      <c r="K101" s="3">
        <f>SUM(K99:K100)</f>
        <v>628215</v>
      </c>
      <c r="L101" s="2"/>
    </row>
    <row r="102" spans="1:13" ht="20.100000000000001" customHeight="1" x14ac:dyDescent="0.2">
      <c r="A102" s="2">
        <v>94</v>
      </c>
      <c r="B102" s="5">
        <v>8</v>
      </c>
      <c r="C102" s="4" t="s">
        <v>0</v>
      </c>
      <c r="D102" s="2"/>
      <c r="E102" s="2"/>
      <c r="F102" s="3"/>
      <c r="G102" s="3"/>
      <c r="H102" s="3"/>
      <c r="I102" s="3">
        <v>0</v>
      </c>
      <c r="J102" s="3">
        <v>0</v>
      </c>
      <c r="K102" s="3">
        <f>K97+K101</f>
        <v>126071733</v>
      </c>
      <c r="L102" s="2"/>
      <c r="M102" s="1"/>
    </row>
  </sheetData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Hivatal bevétele, kiadása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2021-05-14T16:20:33Z</dcterms:created>
  <dcterms:modified xsi:type="dcterms:W3CDTF">2021-05-14T16:20:53Z</dcterms:modified>
</cp:coreProperties>
</file>