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CSERÉNFA\2020\Zársz\"/>
    </mc:Choice>
  </mc:AlternateContent>
  <xr:revisionPtr revIDLastSave="0" documentId="13_ncr:1_{72196B84-29AB-4008-9DB4-74567C0A6DBB}" xr6:coauthVersionLast="45" xr6:coauthVersionMax="45" xr10:uidLastSave="{00000000-0000-0000-0000-000000000000}"/>
  <bookViews>
    <workbookView xWindow="-120" yWindow="-120" windowWidth="24240" windowHeight="13140" xr2:uid="{E2B20619-18EB-44DC-B94A-DE3030D737B2}"/>
  </bookViews>
  <sheets>
    <sheet name="14. Vagyo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5" i="1" l="1"/>
  <c r="D75" i="1"/>
  <c r="E69" i="1"/>
  <c r="D69" i="1"/>
  <c r="E65" i="1"/>
  <c r="D65" i="1"/>
  <c r="E51" i="1"/>
  <c r="D51" i="1"/>
  <c r="E47" i="1"/>
  <c r="D47" i="1"/>
  <c r="E19" i="1"/>
  <c r="D19" i="1"/>
  <c r="E15" i="1"/>
  <c r="D15" i="1"/>
  <c r="D23" i="1" s="1"/>
  <c r="D31" i="1" s="1"/>
  <c r="D57" i="1" s="1"/>
  <c r="E11" i="1"/>
  <c r="D11" i="1"/>
  <c r="E23" i="1" l="1"/>
  <c r="E31" i="1" s="1"/>
  <c r="E57" i="1" s="1"/>
  <c r="E76" i="1"/>
  <c r="D76" i="1"/>
</calcChain>
</file>

<file path=xl/sharedStrings.xml><?xml version="1.0" encoding="utf-8"?>
<sst xmlns="http://schemas.openxmlformats.org/spreadsheetml/2006/main" count="148" uniqueCount="148">
  <si>
    <t>14.</t>
  </si>
  <si>
    <t>melléklet a(z)    /2021.() önkormányzati rendelethez</t>
  </si>
  <si>
    <t>Cserénfa Községi Önkormányzat vagyonmérlege</t>
  </si>
  <si>
    <t>adatok forintban</t>
  </si>
  <si>
    <t>Mérleg
sor</t>
  </si>
  <si>
    <t>Megnevezés</t>
  </si>
  <si>
    <t>Önkormányzat</t>
  </si>
  <si>
    <t>Előző időszak (2019. év)</t>
  </si>
  <si>
    <t>Tárgy időszak (2020. év)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</si>
  <si>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</si>
  <si>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</si>
  <si>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</si>
  <si>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</si>
  <si>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</si>
  <si>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</si>
  <si>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</si>
  <si>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</si>
  <si>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A/II/1.1</t>
  </si>
  <si>
    <r>
      <t xml:space="preserve">Ingatlanok és a kapcsolódó vagyoni értékű jogok </t>
    </r>
    <r>
      <rPr>
        <b/>
        <sz val="10"/>
        <rFont val="Arial"/>
        <family val="2"/>
        <charset val="238"/>
      </rPr>
      <t>forgalomképtelen</t>
    </r>
  </si>
  <si>
    <t>A/II/1.2</t>
  </si>
  <si>
    <r>
      <t xml:space="preserve">Ingatlanok és a kapcsolódó vagyoni értékű jogok </t>
    </r>
    <r>
      <rPr>
        <b/>
        <sz val="10"/>
        <rFont val="Arial"/>
        <family val="2"/>
        <charset val="238"/>
      </rPr>
      <t>korlátozottan forgalomképes</t>
    </r>
  </si>
  <si>
    <t>A/II/1.3</t>
  </si>
  <si>
    <r>
      <t xml:space="preserve">Ingatlanok és a kapcsolódó vagyoni értékű jogok </t>
    </r>
    <r>
      <rPr>
        <b/>
        <sz val="10"/>
        <rFont val="Arial"/>
        <family val="2"/>
        <charset val="238"/>
      </rPr>
      <t>egyéb (üzleti)</t>
    </r>
  </si>
  <si>
    <t>A/II/1</t>
  </si>
  <si>
    <t xml:space="preserve">Ingatlanok és a kapcsolódó vagyoni értékű jogok (A/II/1.1 +A/II/1.2 +A/II/1.3) </t>
  </si>
  <si>
    <t>A/II/2.1</t>
  </si>
  <si>
    <r>
      <t xml:space="preserve">Gépek, berendezések, felszerelések, járművek </t>
    </r>
    <r>
      <rPr>
        <b/>
        <sz val="10"/>
        <rFont val="Arial"/>
        <family val="2"/>
        <charset val="238"/>
      </rPr>
      <t>forgalomképtelen</t>
    </r>
  </si>
  <si>
    <t>A/II.2.2</t>
  </si>
  <si>
    <r>
      <t xml:space="preserve">Gépek, berendezések, felszerelések, járművek </t>
    </r>
    <r>
      <rPr>
        <b/>
        <sz val="10"/>
        <rFont val="Arial"/>
        <family val="2"/>
        <charset val="238"/>
      </rPr>
      <t>korlátozottan forgalomképes</t>
    </r>
  </si>
  <si>
    <t>A/II.2.3</t>
  </si>
  <si>
    <r>
      <t xml:space="preserve">Gépek, berendezések, felszerelések, járművek </t>
    </r>
    <r>
      <rPr>
        <b/>
        <sz val="10"/>
        <rFont val="Arial"/>
        <family val="2"/>
        <charset val="238"/>
      </rPr>
      <t>egyéb (üzleti)</t>
    </r>
  </si>
  <si>
    <t>A/II/2</t>
  </si>
  <si>
    <t xml:space="preserve">Gépek, berendezések, felszerelések, járművek (A/II/2.1 +A/II/2.2 +A/II/2.3) 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</si>
  <si>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</si>
  <si>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</si>
  <si>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</si>
  <si>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</si>
  <si>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</si>
  <si>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</si>
  <si>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</si>
  <si>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</si>
  <si>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</si>
  <si>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</si>
  <si>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A/III/2</t>
  </si>
  <si>
    <t>Tartós hitelviszonyt megtestesítő értékpapírok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</si>
  <si>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</si>
  <si>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</si>
  <si>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</si>
  <si>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</si>
  <si>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</si>
  <si>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</si>
  <si>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</si>
  <si>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</si>
  <si>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</si>
  <si>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</si>
  <si>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A)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</si>
  <si>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</si>
  <si>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</si>
  <si>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</si>
  <si>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</si>
  <si>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</si>
  <si>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</si>
  <si>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</si>
  <si>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</si>
  <si>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</si>
  <si>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</si>
  <si>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</si>
  <si>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</si>
  <si>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</si>
  <si>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</si>
  <si>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</si>
  <si>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</si>
  <si>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</si>
  <si>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</t>
  </si>
  <si>
    <t>Értékpapírok (=B/II/1+B/II/2)</t>
  </si>
  <si>
    <t>B)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</si>
  <si>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</si>
  <si>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</si>
  <si>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</si>
  <si>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</si>
  <si>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</si>
  <si>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</si>
  <si>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</si>
  <si>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</si>
  <si>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</si>
  <si>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</si>
  <si>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</si>
  <si>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C)</t>
  </si>
  <si>
    <t>PÉNZESZKÖZÖK (=C/I+…+C/V)</t>
  </si>
  <si>
    <t>D/I</t>
  </si>
  <si>
    <t xml:space="preserve">Költségvetési évben esedékes követelések </t>
  </si>
  <si>
    <t>D/II</t>
  </si>
  <si>
    <t xml:space="preserve">Költségvetési évet követően esedékes követelések </t>
  </si>
  <si>
    <t>D/III</t>
  </si>
  <si>
    <t xml:space="preserve">Követelés jellegű sajátos elszámolások </t>
  </si>
  <si>
    <t>D)</t>
  </si>
  <si>
    <t>KÖVETELÉSEK  (=D/I+D/II+D/III)</t>
  </si>
  <si>
    <t>E)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</si>
  <si>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</si>
  <si>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</si>
  <si>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</si>
  <si>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</si>
  <si>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</si>
  <si>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</si>
  <si>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</si>
  <si>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</si>
  <si>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</si>
  <si>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</si>
  <si>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</si>
  <si>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</si>
  <si>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</si>
  <si>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</si>
  <si>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</si>
  <si>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</si>
  <si>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</si>
  <si>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</si>
  <si>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</si>
  <si>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</si>
  <si>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</si>
  <si>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</si>
  <si>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</si>
  <si>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</si>
  <si>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</si>
  <si>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</si>
  <si>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</si>
  <si>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</si>
  <si>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</si>
  <si>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 xml:space="preserve">Kötelezettség jellegű sajátos elszámolások 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</si>
  <si>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</si>
  <si>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</si>
  <si>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</si>
  <si>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</si>
  <si>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</si>
  <si>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</si>
  <si>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</si>
  <si>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</si>
  <si>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</si>
  <si>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</si>
  <si>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</si>
  <si>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</si>
  <si>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</si>
  <si>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</si>
  <si>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</si>
  <si>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 xml:space="preserve">A. </t>
  </si>
  <si>
    <t>B.</t>
  </si>
  <si>
    <t>C.</t>
  </si>
  <si>
    <t>D.</t>
  </si>
  <si>
    <t>S.sz.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</si>
</sst>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0" fillId="0" borderId="3" xfId="0" applyBorder="1"/>
    <xf numFmtId="3" fontId="0" fillId="0" borderId="2" xfId="0" applyNumberFormat="1" applyBorder="1"/>
    <xf numFmtId="0" fontId="1" fillId="0" borderId="3" xfId="0" applyFont="1" applyBorder="1"/>
    <xf numFmtId="0" fontId="3" fillId="0" borderId="3" xfId="0" applyFont="1" applyBorder="1"/>
    <xf numFmtId="3" fontId="3" fillId="0" borderId="2" xfId="0" applyNumberFormat="1" applyFont="1" applyBorder="1"/>
    <xf numFmtId="3" fontId="0" fillId="0" borderId="0" xfId="0" applyNumberForma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634AB-62B4-486D-B051-5F9B8409C053}">
  <dimension ref="A1:E77"/>
  <sheetViews>
    <sheetView tabSelected="1" zoomScaleNormal="100" workbookViewId="0">
      <selection activeCell="C6" sqref="C6:C7"/>
    </sheetView>
  </sheetViews>
  <sheetFormatPr defaultRowHeight="12.75" x14ac:dyDescent="0.2"/>
  <cols>
    <col min="3" max="3" width="73.140625" bestFit="1" customWidth="1"/>
    <col min="4" max="4" width="13.7109375" customWidth="1"/>
    <col min="5" max="5" width="12.28515625" customWidth="1"/>
    <col min="259" max="259" width="73.140625" bestFit="1" customWidth="1"/>
    <col min="260" max="260" width="13.7109375" customWidth="1"/>
    <col min="261" max="261" width="12.28515625" customWidth="1"/>
    <col min="515" max="515" width="73.140625" bestFit="1" customWidth="1"/>
    <col min="516" max="516" width="13.7109375" customWidth="1"/>
    <col min="517" max="517" width="12.28515625" customWidth="1"/>
    <col min="771" max="771" width="73.140625" bestFit="1" customWidth="1"/>
    <col min="772" max="772" width="13.7109375" customWidth="1"/>
    <col min="773" max="773" width="12.28515625" customWidth="1"/>
    <col min="1027" max="1027" width="73.140625" bestFit="1" customWidth="1"/>
    <col min="1028" max="1028" width="13.7109375" customWidth="1"/>
    <col min="1029" max="1029" width="12.28515625" customWidth="1"/>
    <col min="1283" max="1283" width="73.140625" bestFit="1" customWidth="1"/>
    <col min="1284" max="1284" width="13.7109375" customWidth="1"/>
    <col min="1285" max="1285" width="12.28515625" customWidth="1"/>
    <col min="1539" max="1539" width="73.140625" bestFit="1" customWidth="1"/>
    <col min="1540" max="1540" width="13.7109375" customWidth="1"/>
    <col min="1541" max="1541" width="12.28515625" customWidth="1"/>
    <col min="1795" max="1795" width="73.140625" bestFit="1" customWidth="1"/>
    <col min="1796" max="1796" width="13.7109375" customWidth="1"/>
    <col min="1797" max="1797" width="12.28515625" customWidth="1"/>
    <col min="2051" max="2051" width="73.140625" bestFit="1" customWidth="1"/>
    <col min="2052" max="2052" width="13.7109375" customWidth="1"/>
    <col min="2053" max="2053" width="12.28515625" customWidth="1"/>
    <col min="2307" max="2307" width="73.140625" bestFit="1" customWidth="1"/>
    <col min="2308" max="2308" width="13.7109375" customWidth="1"/>
    <col min="2309" max="2309" width="12.28515625" customWidth="1"/>
    <col min="2563" max="2563" width="73.140625" bestFit="1" customWidth="1"/>
    <col min="2564" max="2564" width="13.7109375" customWidth="1"/>
    <col min="2565" max="2565" width="12.28515625" customWidth="1"/>
    <col min="2819" max="2819" width="73.140625" bestFit="1" customWidth="1"/>
    <col min="2820" max="2820" width="13.7109375" customWidth="1"/>
    <col min="2821" max="2821" width="12.28515625" customWidth="1"/>
    <col min="3075" max="3075" width="73.140625" bestFit="1" customWidth="1"/>
    <col min="3076" max="3076" width="13.7109375" customWidth="1"/>
    <col min="3077" max="3077" width="12.28515625" customWidth="1"/>
    <col min="3331" max="3331" width="73.140625" bestFit="1" customWidth="1"/>
    <col min="3332" max="3332" width="13.7109375" customWidth="1"/>
    <col min="3333" max="3333" width="12.28515625" customWidth="1"/>
    <col min="3587" max="3587" width="73.140625" bestFit="1" customWidth="1"/>
    <col min="3588" max="3588" width="13.7109375" customWidth="1"/>
    <col min="3589" max="3589" width="12.28515625" customWidth="1"/>
    <col min="3843" max="3843" width="73.140625" bestFit="1" customWidth="1"/>
    <col min="3844" max="3844" width="13.7109375" customWidth="1"/>
    <col min="3845" max="3845" width="12.28515625" customWidth="1"/>
    <col min="4099" max="4099" width="73.140625" bestFit="1" customWidth="1"/>
    <col min="4100" max="4100" width="13.7109375" customWidth="1"/>
    <col min="4101" max="4101" width="12.28515625" customWidth="1"/>
    <col min="4355" max="4355" width="73.140625" bestFit="1" customWidth="1"/>
    <col min="4356" max="4356" width="13.7109375" customWidth="1"/>
    <col min="4357" max="4357" width="12.28515625" customWidth="1"/>
    <col min="4611" max="4611" width="73.140625" bestFit="1" customWidth="1"/>
    <col min="4612" max="4612" width="13.7109375" customWidth="1"/>
    <col min="4613" max="4613" width="12.28515625" customWidth="1"/>
    <col min="4867" max="4867" width="73.140625" bestFit="1" customWidth="1"/>
    <col min="4868" max="4868" width="13.7109375" customWidth="1"/>
    <col min="4869" max="4869" width="12.28515625" customWidth="1"/>
    <col min="5123" max="5123" width="73.140625" bestFit="1" customWidth="1"/>
    <col min="5124" max="5124" width="13.7109375" customWidth="1"/>
    <col min="5125" max="5125" width="12.28515625" customWidth="1"/>
    <col min="5379" max="5379" width="73.140625" bestFit="1" customWidth="1"/>
    <col min="5380" max="5380" width="13.7109375" customWidth="1"/>
    <col min="5381" max="5381" width="12.28515625" customWidth="1"/>
    <col min="5635" max="5635" width="73.140625" bestFit="1" customWidth="1"/>
    <col min="5636" max="5636" width="13.7109375" customWidth="1"/>
    <col min="5637" max="5637" width="12.28515625" customWidth="1"/>
    <col min="5891" max="5891" width="73.140625" bestFit="1" customWidth="1"/>
    <col min="5892" max="5892" width="13.7109375" customWidth="1"/>
    <col min="5893" max="5893" width="12.28515625" customWidth="1"/>
    <col min="6147" max="6147" width="73.140625" bestFit="1" customWidth="1"/>
    <col min="6148" max="6148" width="13.7109375" customWidth="1"/>
    <col min="6149" max="6149" width="12.28515625" customWidth="1"/>
    <col min="6403" max="6403" width="73.140625" bestFit="1" customWidth="1"/>
    <col min="6404" max="6404" width="13.7109375" customWidth="1"/>
    <col min="6405" max="6405" width="12.28515625" customWidth="1"/>
    <col min="6659" max="6659" width="73.140625" bestFit="1" customWidth="1"/>
    <col min="6660" max="6660" width="13.7109375" customWidth="1"/>
    <col min="6661" max="6661" width="12.28515625" customWidth="1"/>
    <col min="6915" max="6915" width="73.140625" bestFit="1" customWidth="1"/>
    <col min="6916" max="6916" width="13.7109375" customWidth="1"/>
    <col min="6917" max="6917" width="12.28515625" customWidth="1"/>
    <col min="7171" max="7171" width="73.140625" bestFit="1" customWidth="1"/>
    <col min="7172" max="7172" width="13.7109375" customWidth="1"/>
    <col min="7173" max="7173" width="12.28515625" customWidth="1"/>
    <col min="7427" max="7427" width="73.140625" bestFit="1" customWidth="1"/>
    <col min="7428" max="7428" width="13.7109375" customWidth="1"/>
    <col min="7429" max="7429" width="12.28515625" customWidth="1"/>
    <col min="7683" max="7683" width="73.140625" bestFit="1" customWidth="1"/>
    <col min="7684" max="7684" width="13.7109375" customWidth="1"/>
    <col min="7685" max="7685" width="12.28515625" customWidth="1"/>
    <col min="7939" max="7939" width="73.140625" bestFit="1" customWidth="1"/>
    <col min="7940" max="7940" width="13.7109375" customWidth="1"/>
    <col min="7941" max="7941" width="12.28515625" customWidth="1"/>
    <col min="8195" max="8195" width="73.140625" bestFit="1" customWidth="1"/>
    <col min="8196" max="8196" width="13.7109375" customWidth="1"/>
    <col min="8197" max="8197" width="12.28515625" customWidth="1"/>
    <col min="8451" max="8451" width="73.140625" bestFit="1" customWidth="1"/>
    <col min="8452" max="8452" width="13.7109375" customWidth="1"/>
    <col min="8453" max="8453" width="12.28515625" customWidth="1"/>
    <col min="8707" max="8707" width="73.140625" bestFit="1" customWidth="1"/>
    <col min="8708" max="8708" width="13.7109375" customWidth="1"/>
    <col min="8709" max="8709" width="12.28515625" customWidth="1"/>
    <col min="8963" max="8963" width="73.140625" bestFit="1" customWidth="1"/>
    <col min="8964" max="8964" width="13.7109375" customWidth="1"/>
    <col min="8965" max="8965" width="12.28515625" customWidth="1"/>
    <col min="9219" max="9219" width="73.140625" bestFit="1" customWidth="1"/>
    <col min="9220" max="9220" width="13.7109375" customWidth="1"/>
    <col min="9221" max="9221" width="12.28515625" customWidth="1"/>
    <col min="9475" max="9475" width="73.140625" bestFit="1" customWidth="1"/>
    <col min="9476" max="9476" width="13.7109375" customWidth="1"/>
    <col min="9477" max="9477" width="12.28515625" customWidth="1"/>
    <col min="9731" max="9731" width="73.140625" bestFit="1" customWidth="1"/>
    <col min="9732" max="9732" width="13.7109375" customWidth="1"/>
    <col min="9733" max="9733" width="12.28515625" customWidth="1"/>
    <col min="9987" max="9987" width="73.140625" bestFit="1" customWidth="1"/>
    <col min="9988" max="9988" width="13.7109375" customWidth="1"/>
    <col min="9989" max="9989" width="12.28515625" customWidth="1"/>
    <col min="10243" max="10243" width="73.140625" bestFit="1" customWidth="1"/>
    <col min="10244" max="10244" width="13.7109375" customWidth="1"/>
    <col min="10245" max="10245" width="12.28515625" customWidth="1"/>
    <col min="10499" max="10499" width="73.140625" bestFit="1" customWidth="1"/>
    <col min="10500" max="10500" width="13.7109375" customWidth="1"/>
    <col min="10501" max="10501" width="12.28515625" customWidth="1"/>
    <col min="10755" max="10755" width="73.140625" bestFit="1" customWidth="1"/>
    <col min="10756" max="10756" width="13.7109375" customWidth="1"/>
    <col min="10757" max="10757" width="12.28515625" customWidth="1"/>
    <col min="11011" max="11011" width="73.140625" bestFit="1" customWidth="1"/>
    <col min="11012" max="11012" width="13.7109375" customWidth="1"/>
    <col min="11013" max="11013" width="12.28515625" customWidth="1"/>
    <col min="11267" max="11267" width="73.140625" bestFit="1" customWidth="1"/>
    <col min="11268" max="11268" width="13.7109375" customWidth="1"/>
    <col min="11269" max="11269" width="12.28515625" customWidth="1"/>
    <col min="11523" max="11523" width="73.140625" bestFit="1" customWidth="1"/>
    <col min="11524" max="11524" width="13.7109375" customWidth="1"/>
    <col min="11525" max="11525" width="12.28515625" customWidth="1"/>
    <col min="11779" max="11779" width="73.140625" bestFit="1" customWidth="1"/>
    <col min="11780" max="11780" width="13.7109375" customWidth="1"/>
    <col min="11781" max="11781" width="12.28515625" customWidth="1"/>
    <col min="12035" max="12035" width="73.140625" bestFit="1" customWidth="1"/>
    <col min="12036" max="12036" width="13.7109375" customWidth="1"/>
    <col min="12037" max="12037" width="12.28515625" customWidth="1"/>
    <col min="12291" max="12291" width="73.140625" bestFit="1" customWidth="1"/>
    <col min="12292" max="12292" width="13.7109375" customWidth="1"/>
    <col min="12293" max="12293" width="12.28515625" customWidth="1"/>
    <col min="12547" max="12547" width="73.140625" bestFit="1" customWidth="1"/>
    <col min="12548" max="12548" width="13.7109375" customWidth="1"/>
    <col min="12549" max="12549" width="12.28515625" customWidth="1"/>
    <col min="12803" max="12803" width="73.140625" bestFit="1" customWidth="1"/>
    <col min="12804" max="12804" width="13.7109375" customWidth="1"/>
    <col min="12805" max="12805" width="12.28515625" customWidth="1"/>
    <col min="13059" max="13059" width="73.140625" bestFit="1" customWidth="1"/>
    <col min="13060" max="13060" width="13.7109375" customWidth="1"/>
    <col min="13061" max="13061" width="12.28515625" customWidth="1"/>
    <col min="13315" max="13315" width="73.140625" bestFit="1" customWidth="1"/>
    <col min="13316" max="13316" width="13.7109375" customWidth="1"/>
    <col min="13317" max="13317" width="12.28515625" customWidth="1"/>
    <col min="13571" max="13571" width="73.140625" bestFit="1" customWidth="1"/>
    <col min="13572" max="13572" width="13.7109375" customWidth="1"/>
    <col min="13573" max="13573" width="12.28515625" customWidth="1"/>
    <col min="13827" max="13827" width="73.140625" bestFit="1" customWidth="1"/>
    <col min="13828" max="13828" width="13.7109375" customWidth="1"/>
    <col min="13829" max="13829" width="12.28515625" customWidth="1"/>
    <col min="14083" max="14083" width="73.140625" bestFit="1" customWidth="1"/>
    <col min="14084" max="14084" width="13.7109375" customWidth="1"/>
    <col min="14085" max="14085" width="12.28515625" customWidth="1"/>
    <col min="14339" max="14339" width="73.140625" bestFit="1" customWidth="1"/>
    <col min="14340" max="14340" width="13.7109375" customWidth="1"/>
    <col min="14341" max="14341" width="12.28515625" customWidth="1"/>
    <col min="14595" max="14595" width="73.140625" bestFit="1" customWidth="1"/>
    <col min="14596" max="14596" width="13.7109375" customWidth="1"/>
    <col min="14597" max="14597" width="12.28515625" customWidth="1"/>
    <col min="14851" max="14851" width="73.140625" bestFit="1" customWidth="1"/>
    <col min="14852" max="14852" width="13.7109375" customWidth="1"/>
    <col min="14853" max="14853" width="12.28515625" customWidth="1"/>
    <col min="15107" max="15107" width="73.140625" bestFit="1" customWidth="1"/>
    <col min="15108" max="15108" width="13.7109375" customWidth="1"/>
    <col min="15109" max="15109" width="12.28515625" customWidth="1"/>
    <col min="15363" max="15363" width="73.140625" bestFit="1" customWidth="1"/>
    <col min="15364" max="15364" width="13.7109375" customWidth="1"/>
    <col min="15365" max="15365" width="12.28515625" customWidth="1"/>
    <col min="15619" max="15619" width="73.140625" bestFit="1" customWidth="1"/>
    <col min="15620" max="15620" width="13.7109375" customWidth="1"/>
    <col min="15621" max="15621" width="12.28515625" customWidth="1"/>
    <col min="15875" max="15875" width="73.140625" bestFit="1" customWidth="1"/>
    <col min="15876" max="15876" width="13.7109375" customWidth="1"/>
    <col min="15877" max="15877" width="12.28515625" customWidth="1"/>
    <col min="16131" max="16131" width="73.140625" bestFit="1" customWidth="1"/>
    <col min="16132" max="16132" width="13.7109375" customWidth="1"/>
    <col min="16133" max="16133" width="12.28515625" customWidth="1"/>
  </cols>
  <sheetData>
    <row r="1" spans="1:5" x14ac:dyDescent="0.2">
      <c r="A1" s="1"/>
      <c r="B1" s="2" t="s">
        <v>0</v>
      </c>
      <c r="C1" s="3" t="s">
        <v>1</v>
      </c>
    </row>
    <row r="2" spans="1:5" x14ac:dyDescent="0.2">
      <c r="A2" s="1"/>
      <c r="B2" s="3"/>
    </row>
    <row r="3" spans="1:5" x14ac:dyDescent="0.2">
      <c r="A3" s="1"/>
      <c r="B3" s="16" t="s">
        <v>2</v>
      </c>
      <c r="C3" s="16"/>
      <c r="D3" s="16"/>
      <c r="E3" s="16"/>
    </row>
    <row r="4" spans="1:5" x14ac:dyDescent="0.2">
      <c r="A4" s="1"/>
      <c r="B4" s="4"/>
      <c r="D4" s="17" t="s">
        <v>3</v>
      </c>
      <c r="E4" s="17"/>
    </row>
    <row r="5" spans="1:5" x14ac:dyDescent="0.2">
      <c r="A5" s="5" t="s">
        <v>147</v>
      </c>
      <c r="B5" s="5" t="s">
        <v>143</v>
      </c>
      <c r="C5" s="6" t="s">
        <v>144</v>
      </c>
      <c r="D5" s="5" t="s">
        <v>145</v>
      </c>
      <c r="E5" s="5" t="s">
        <v>146</v>
      </c>
    </row>
    <row r="6" spans="1:5" x14ac:dyDescent="0.2">
      <c r="A6" s="5">
        <v>1</v>
      </c>
      <c r="B6" s="18" t="s">
        <v>4</v>
      </c>
      <c r="C6" s="20" t="s">
        <v>5</v>
      </c>
      <c r="D6" s="22" t="s">
        <v>6</v>
      </c>
      <c r="E6" s="22"/>
    </row>
    <row r="7" spans="1:5" ht="38.25" x14ac:dyDescent="0.2">
      <c r="A7" s="7">
        <v>2</v>
      </c>
      <c r="B7" s="19"/>
      <c r="C7" s="21"/>
      <c r="D7" s="8" t="s">
        <v>7</v>
      </c>
      <c r="E7" s="8" t="s">
        <v>8</v>
      </c>
    </row>
    <row r="8" spans="1:5" x14ac:dyDescent="0.2">
      <c r="A8" s="5">
        <v>3</v>
      </c>
      <c r="B8" s="9" t="s">
        <v>9</v>
      </c>
      <c r="C8" s="10" t="s">
        <v>10</v>
      </c>
      <c r="D8" s="11">
        <v>0</v>
      </c>
      <c r="E8" s="11">
        <v>0</v>
      </c>
    </row>
    <row r="9" spans="1:5" x14ac:dyDescent="0.2">
      <c r="A9" s="7">
        <v>4</v>
      </c>
      <c r="B9" s="9" t="s">
        <v>11</v>
      </c>
      <c r="C9" s="10" t="s">
        <v>12</v>
      </c>
      <c r="D9" s="11">
        <v>443052</v>
      </c>
      <c r="E9" s="11">
        <v>193902</v>
      </c>
    </row>
    <row r="10" spans="1:5" x14ac:dyDescent="0.2">
      <c r="A10" s="5">
        <v>5</v>
      </c>
      <c r="B10" s="9" t="s">
        <v>13</v>
      </c>
      <c r="C10" s="10" t="s">
        <v>14</v>
      </c>
      <c r="D10" s="11"/>
      <c r="E10" s="11"/>
    </row>
    <row r="11" spans="1:5" x14ac:dyDescent="0.2">
      <c r="A11" s="7">
        <v>6</v>
      </c>
      <c r="B11" s="9" t="s">
        <v>15</v>
      </c>
      <c r="C11" s="10" t="s">
        <v>16</v>
      </c>
      <c r="D11" s="11">
        <f>SUM(D8:D10)</f>
        <v>443052</v>
      </c>
      <c r="E11" s="11">
        <f>SUM(E8:E10)</f>
        <v>193902</v>
      </c>
    </row>
    <row r="12" spans="1:5" x14ac:dyDescent="0.2">
      <c r="A12" s="5">
        <v>7</v>
      </c>
      <c r="B12" s="9" t="s">
        <v>17</v>
      </c>
      <c r="C12" s="12" t="s">
        <v>18</v>
      </c>
      <c r="D12" s="11">
        <v>53848441</v>
      </c>
      <c r="E12" s="11">
        <v>58631681</v>
      </c>
    </row>
    <row r="13" spans="1:5" x14ac:dyDescent="0.2">
      <c r="A13" s="7">
        <v>8</v>
      </c>
      <c r="B13" s="9" t="s">
        <v>19</v>
      </c>
      <c r="C13" s="12" t="s">
        <v>20</v>
      </c>
      <c r="D13" s="11">
        <v>16081789</v>
      </c>
      <c r="E13" s="11">
        <v>22638736</v>
      </c>
    </row>
    <row r="14" spans="1:5" x14ac:dyDescent="0.2">
      <c r="A14" s="5">
        <v>9</v>
      </c>
      <c r="B14" s="9" t="s">
        <v>21</v>
      </c>
      <c r="C14" s="12" t="s">
        <v>22</v>
      </c>
      <c r="D14" s="11">
        <v>10394505</v>
      </c>
      <c r="E14" s="11">
        <v>8520644</v>
      </c>
    </row>
    <row r="15" spans="1:5" x14ac:dyDescent="0.2">
      <c r="A15" s="7">
        <v>10</v>
      </c>
      <c r="B15" s="9" t="s">
        <v>23</v>
      </c>
      <c r="C15" s="12" t="s">
        <v>24</v>
      </c>
      <c r="D15" s="11">
        <f>D12+D13+D14</f>
        <v>80324735</v>
      </c>
      <c r="E15" s="11">
        <f>E12+E13+E14</f>
        <v>89791061</v>
      </c>
    </row>
    <row r="16" spans="1:5" x14ac:dyDescent="0.2">
      <c r="A16" s="5">
        <v>11</v>
      </c>
      <c r="B16" s="9" t="s">
        <v>25</v>
      </c>
      <c r="C16" s="12" t="s">
        <v>26</v>
      </c>
      <c r="D16" s="11">
        <v>0</v>
      </c>
      <c r="E16" s="11">
        <v>0</v>
      </c>
    </row>
    <row r="17" spans="1:5" x14ac:dyDescent="0.2">
      <c r="A17" s="7">
        <v>12</v>
      </c>
      <c r="B17" s="9" t="s">
        <v>27</v>
      </c>
      <c r="C17" s="12" t="s">
        <v>28</v>
      </c>
      <c r="D17" s="11">
        <v>310305</v>
      </c>
      <c r="E17" s="11">
        <v>3321720</v>
      </c>
    </row>
    <row r="18" spans="1:5" x14ac:dyDescent="0.2">
      <c r="A18" s="5">
        <v>13</v>
      </c>
      <c r="B18" s="9" t="s">
        <v>29</v>
      </c>
      <c r="C18" s="12" t="s">
        <v>30</v>
      </c>
      <c r="D18" s="11">
        <v>4704397</v>
      </c>
      <c r="E18" s="11">
        <v>5410551</v>
      </c>
    </row>
    <row r="19" spans="1:5" x14ac:dyDescent="0.2">
      <c r="A19" s="7">
        <v>14</v>
      </c>
      <c r="B19" s="9" t="s">
        <v>31</v>
      </c>
      <c r="C19" s="12" t="s">
        <v>32</v>
      </c>
      <c r="D19" s="11">
        <f>D16+D17+D18</f>
        <v>5014702</v>
      </c>
      <c r="E19" s="11">
        <f>E16+E17+E18</f>
        <v>8732271</v>
      </c>
    </row>
    <row r="20" spans="1:5" x14ac:dyDescent="0.2">
      <c r="A20" s="5">
        <v>15</v>
      </c>
      <c r="B20" s="9" t="s">
        <v>33</v>
      </c>
      <c r="C20" s="10" t="s">
        <v>34</v>
      </c>
      <c r="D20" s="11"/>
      <c r="E20" s="11"/>
    </row>
    <row r="21" spans="1:5" x14ac:dyDescent="0.2">
      <c r="A21" s="7">
        <v>16</v>
      </c>
      <c r="B21" s="9" t="s">
        <v>35</v>
      </c>
      <c r="C21" s="10" t="s">
        <v>36</v>
      </c>
      <c r="D21" s="11"/>
      <c r="E21" s="11">
        <v>8574619</v>
      </c>
    </row>
    <row r="22" spans="1:5" x14ac:dyDescent="0.2">
      <c r="A22" s="5">
        <v>17</v>
      </c>
      <c r="B22" s="9" t="s">
        <v>37</v>
      </c>
      <c r="C22" s="10" t="s">
        <v>38</v>
      </c>
      <c r="D22" s="11"/>
      <c r="E22" s="11"/>
    </row>
    <row r="23" spans="1:5" x14ac:dyDescent="0.2">
      <c r="A23" s="7">
        <v>18</v>
      </c>
      <c r="B23" s="9" t="s">
        <v>39</v>
      </c>
      <c r="C23" s="10" t="s">
        <v>40</v>
      </c>
      <c r="D23" s="11">
        <f>D15+D19</f>
        <v>85339437</v>
      </c>
      <c r="E23" s="11">
        <f>E15+E19+E21</f>
        <v>107097951</v>
      </c>
    </row>
    <row r="24" spans="1:5" x14ac:dyDescent="0.2">
      <c r="A24" s="5">
        <v>19</v>
      </c>
      <c r="B24" s="9" t="s">
        <v>41</v>
      </c>
      <c r="C24" s="10" t="s">
        <v>42</v>
      </c>
      <c r="D24" s="11">
        <v>100000</v>
      </c>
      <c r="E24" s="11">
        <v>100000</v>
      </c>
    </row>
    <row r="25" spans="1:5" x14ac:dyDescent="0.2">
      <c r="A25" s="7">
        <v>20</v>
      </c>
      <c r="B25" s="9" t="s">
        <v>43</v>
      </c>
      <c r="C25" s="10" t="s">
        <v>44</v>
      </c>
      <c r="D25" s="11"/>
      <c r="E25" s="11"/>
    </row>
    <row r="26" spans="1:5" x14ac:dyDescent="0.2">
      <c r="A26" s="5">
        <v>21</v>
      </c>
      <c r="B26" s="9" t="s">
        <v>45</v>
      </c>
      <c r="C26" s="10" t="s">
        <v>46</v>
      </c>
      <c r="D26" s="11"/>
      <c r="E26" s="11"/>
    </row>
    <row r="27" spans="1:5" x14ac:dyDescent="0.2">
      <c r="A27" s="7">
        <v>22</v>
      </c>
      <c r="B27" s="9" t="s">
        <v>47</v>
      </c>
      <c r="C27" s="10" t="s">
        <v>48</v>
      </c>
      <c r="D27" s="11"/>
      <c r="E27" s="11"/>
    </row>
    <row r="28" spans="1:5" x14ac:dyDescent="0.2">
      <c r="A28" s="5">
        <v>23</v>
      </c>
      <c r="B28" s="9" t="s">
        <v>49</v>
      </c>
      <c r="C28" s="10" t="s">
        <v>50</v>
      </c>
      <c r="D28" s="11">
        <v>88807251</v>
      </c>
      <c r="E28" s="11">
        <v>89321289</v>
      </c>
    </row>
    <row r="29" spans="1:5" x14ac:dyDescent="0.2">
      <c r="A29" s="7">
        <v>24</v>
      </c>
      <c r="B29" s="9" t="s">
        <v>51</v>
      </c>
      <c r="C29" s="10" t="s">
        <v>52</v>
      </c>
      <c r="D29" s="11"/>
      <c r="E29" s="11"/>
    </row>
    <row r="30" spans="1:5" x14ac:dyDescent="0.2">
      <c r="A30" s="5">
        <v>25</v>
      </c>
      <c r="B30" s="9" t="s">
        <v>53</v>
      </c>
      <c r="C30" s="10" t="s">
        <v>54</v>
      </c>
      <c r="D30" s="11">
        <v>0</v>
      </c>
      <c r="E30" s="11">
        <v>0</v>
      </c>
    </row>
    <row r="31" spans="1:5" x14ac:dyDescent="0.2">
      <c r="A31" s="7">
        <v>26</v>
      </c>
      <c r="B31" s="9" t="s">
        <v>55</v>
      </c>
      <c r="C31" s="10" t="s">
        <v>56</v>
      </c>
      <c r="D31" s="11">
        <f>D23+D27+D28+D21+D11+D24</f>
        <v>174689740</v>
      </c>
      <c r="E31" s="11">
        <f>E23+E27+E28+E11+E24</f>
        <v>196713142</v>
      </c>
    </row>
    <row r="32" spans="1:5" x14ac:dyDescent="0.2">
      <c r="A32" s="5">
        <v>27</v>
      </c>
      <c r="B32" s="9" t="s">
        <v>57</v>
      </c>
      <c r="C32" s="10" t="s">
        <v>58</v>
      </c>
      <c r="D32" s="11"/>
      <c r="E32" s="11"/>
    </row>
    <row r="33" spans="1:5" x14ac:dyDescent="0.2">
      <c r="A33" s="7">
        <v>28</v>
      </c>
      <c r="B33" s="9" t="s">
        <v>59</v>
      </c>
      <c r="C33" s="10" t="s">
        <v>60</v>
      </c>
      <c r="D33" s="11"/>
      <c r="E33" s="11"/>
    </row>
    <row r="34" spans="1:5" x14ac:dyDescent="0.2">
      <c r="A34" s="5">
        <v>29</v>
      </c>
      <c r="B34" s="9" t="s">
        <v>61</v>
      </c>
      <c r="C34" s="10" t="s">
        <v>62</v>
      </c>
      <c r="D34" s="11"/>
      <c r="E34" s="11"/>
    </row>
    <row r="35" spans="1:5" x14ac:dyDescent="0.2">
      <c r="A35" s="7">
        <v>30</v>
      </c>
      <c r="B35" s="9" t="s">
        <v>63</v>
      </c>
      <c r="C35" s="10" t="s">
        <v>64</v>
      </c>
      <c r="D35" s="11"/>
      <c r="E35" s="11"/>
    </row>
    <row r="36" spans="1:5" x14ac:dyDescent="0.2">
      <c r="A36" s="5">
        <v>31</v>
      </c>
      <c r="B36" s="9" t="s">
        <v>65</v>
      </c>
      <c r="C36" s="10" t="s">
        <v>66</v>
      </c>
      <c r="D36" s="11"/>
      <c r="E36" s="11"/>
    </row>
    <row r="37" spans="1:5" x14ac:dyDescent="0.2">
      <c r="A37" s="7">
        <v>32</v>
      </c>
      <c r="B37" s="9" t="s">
        <v>67</v>
      </c>
      <c r="C37" s="10" t="s">
        <v>68</v>
      </c>
      <c r="D37" s="11">
        <v>0</v>
      </c>
      <c r="E37" s="11">
        <v>0</v>
      </c>
    </row>
    <row r="38" spans="1:5" x14ac:dyDescent="0.2">
      <c r="A38" s="5">
        <v>33</v>
      </c>
      <c r="B38" s="9" t="s">
        <v>69</v>
      </c>
      <c r="C38" s="10" t="s">
        <v>70</v>
      </c>
      <c r="D38" s="11"/>
      <c r="E38" s="11"/>
    </row>
    <row r="39" spans="1:5" x14ac:dyDescent="0.2">
      <c r="A39" s="7">
        <v>34</v>
      </c>
      <c r="B39" s="9" t="s">
        <v>71</v>
      </c>
      <c r="C39" s="10" t="s">
        <v>72</v>
      </c>
      <c r="D39" s="11"/>
      <c r="E39" s="11"/>
    </row>
    <row r="40" spans="1:5" x14ac:dyDescent="0.2">
      <c r="A40" s="5">
        <v>35</v>
      </c>
      <c r="B40" s="9" t="s">
        <v>73</v>
      </c>
      <c r="C40" s="10" t="s">
        <v>74</v>
      </c>
      <c r="D40" s="11">
        <v>0</v>
      </c>
      <c r="E40" s="11">
        <v>0</v>
      </c>
    </row>
    <row r="41" spans="1:5" x14ac:dyDescent="0.2">
      <c r="A41" s="7">
        <v>36</v>
      </c>
      <c r="B41" s="9" t="s">
        <v>75</v>
      </c>
      <c r="C41" s="10" t="s">
        <v>76</v>
      </c>
      <c r="D41" s="11">
        <v>0</v>
      </c>
      <c r="E41" s="11">
        <v>0</v>
      </c>
    </row>
    <row r="42" spans="1:5" x14ac:dyDescent="0.2">
      <c r="A42" s="5">
        <v>37</v>
      </c>
      <c r="B42" s="9" t="s">
        <v>77</v>
      </c>
      <c r="C42" s="10" t="s">
        <v>78</v>
      </c>
      <c r="D42" s="11">
        <v>0</v>
      </c>
      <c r="E42" s="11">
        <v>0</v>
      </c>
    </row>
    <row r="43" spans="1:5" x14ac:dyDescent="0.2">
      <c r="A43" s="7">
        <v>38</v>
      </c>
      <c r="B43" s="9" t="s">
        <v>79</v>
      </c>
      <c r="C43" s="10" t="s">
        <v>80</v>
      </c>
      <c r="D43" s="11">
        <v>129255</v>
      </c>
      <c r="E43" s="11">
        <v>9695</v>
      </c>
    </row>
    <row r="44" spans="1:5" x14ac:dyDescent="0.2">
      <c r="A44" s="5">
        <v>39</v>
      </c>
      <c r="B44" s="9" t="s">
        <v>81</v>
      </c>
      <c r="C44" s="10" t="s">
        <v>82</v>
      </c>
      <c r="D44" s="11">
        <v>22829581</v>
      </c>
      <c r="E44" s="11">
        <v>15864372</v>
      </c>
    </row>
    <row r="45" spans="1:5" x14ac:dyDescent="0.2">
      <c r="A45" s="7">
        <v>40</v>
      </c>
      <c r="B45" s="9" t="s">
        <v>83</v>
      </c>
      <c r="C45" s="10" t="s">
        <v>84</v>
      </c>
      <c r="D45" s="11"/>
      <c r="E45" s="11"/>
    </row>
    <row r="46" spans="1:5" x14ac:dyDescent="0.2">
      <c r="A46" s="5">
        <v>41</v>
      </c>
      <c r="B46" s="9" t="s">
        <v>85</v>
      </c>
      <c r="C46" s="10" t="s">
        <v>86</v>
      </c>
      <c r="D46" s="11"/>
      <c r="E46" s="11"/>
    </row>
    <row r="47" spans="1:5" x14ac:dyDescent="0.2">
      <c r="A47" s="7">
        <v>42</v>
      </c>
      <c r="B47" s="9" t="s">
        <v>87</v>
      </c>
      <c r="C47" s="10" t="s">
        <v>88</v>
      </c>
      <c r="D47" s="11">
        <f>D42+D43+D44+D45+D46</f>
        <v>22958836</v>
      </c>
      <c r="E47" s="11">
        <f>E42+E43+E44+E45+E46</f>
        <v>15874067</v>
      </c>
    </row>
    <row r="48" spans="1:5" x14ac:dyDescent="0.2">
      <c r="A48" s="5">
        <v>43</v>
      </c>
      <c r="B48" s="9" t="s">
        <v>89</v>
      </c>
      <c r="C48" s="10" t="s">
        <v>90</v>
      </c>
      <c r="D48" s="11">
        <v>1167264</v>
      </c>
      <c r="E48" s="11">
        <v>889024</v>
      </c>
    </row>
    <row r="49" spans="1:5" x14ac:dyDescent="0.2">
      <c r="A49" s="7">
        <v>44</v>
      </c>
      <c r="B49" s="9" t="s">
        <v>91</v>
      </c>
      <c r="C49" s="10" t="s">
        <v>92</v>
      </c>
      <c r="D49" s="11">
        <v>1354008</v>
      </c>
      <c r="E49" s="11">
        <v>1609837</v>
      </c>
    </row>
    <row r="50" spans="1:5" x14ac:dyDescent="0.2">
      <c r="A50" s="5">
        <v>45</v>
      </c>
      <c r="B50" s="9" t="s">
        <v>93</v>
      </c>
      <c r="C50" s="10" t="s">
        <v>94</v>
      </c>
      <c r="D50" s="11">
        <v>33000</v>
      </c>
      <c r="E50" s="11">
        <v>20000</v>
      </c>
    </row>
    <row r="51" spans="1:5" x14ac:dyDescent="0.2">
      <c r="A51" s="7">
        <v>46</v>
      </c>
      <c r="B51" s="9" t="s">
        <v>95</v>
      </c>
      <c r="C51" s="10" t="s">
        <v>96</v>
      </c>
      <c r="D51" s="11">
        <f>D48+D49+D50</f>
        <v>2554272</v>
      </c>
      <c r="E51" s="11">
        <f>E48+E49+E50</f>
        <v>2518861</v>
      </c>
    </row>
    <row r="52" spans="1:5" x14ac:dyDescent="0.2">
      <c r="A52" s="5">
        <v>47</v>
      </c>
      <c r="B52" s="9" t="s">
        <v>97</v>
      </c>
      <c r="C52" s="10" t="s">
        <v>98</v>
      </c>
      <c r="D52" s="11">
        <v>-160006</v>
      </c>
      <c r="E52" s="11">
        <v>-291348</v>
      </c>
    </row>
    <row r="53" spans="1:5" x14ac:dyDescent="0.2">
      <c r="A53" s="7">
        <v>48</v>
      </c>
      <c r="B53" s="9" t="s">
        <v>99</v>
      </c>
      <c r="C53" s="10" t="s">
        <v>100</v>
      </c>
      <c r="D53" s="11"/>
      <c r="E53" s="11"/>
    </row>
    <row r="54" spans="1:5" x14ac:dyDescent="0.2">
      <c r="A54" s="5">
        <v>49</v>
      </c>
      <c r="B54" s="9" t="s">
        <v>101</v>
      </c>
      <c r="C54" s="10" t="s">
        <v>102</v>
      </c>
      <c r="D54" s="11"/>
      <c r="E54" s="11"/>
    </row>
    <row r="55" spans="1:5" x14ac:dyDescent="0.2">
      <c r="A55" s="7">
        <v>50</v>
      </c>
      <c r="B55" s="9" t="s">
        <v>103</v>
      </c>
      <c r="C55" s="10" t="s">
        <v>104</v>
      </c>
      <c r="D55" s="11"/>
      <c r="E55" s="11"/>
    </row>
    <row r="56" spans="1:5" x14ac:dyDescent="0.2">
      <c r="A56" s="5">
        <v>51</v>
      </c>
      <c r="B56" s="9" t="s">
        <v>105</v>
      </c>
      <c r="C56" s="10" t="s">
        <v>106</v>
      </c>
      <c r="D56" s="11">
        <v>0</v>
      </c>
      <c r="E56" s="11">
        <v>0</v>
      </c>
    </row>
    <row r="57" spans="1:5" x14ac:dyDescent="0.2">
      <c r="A57" s="7">
        <v>52</v>
      </c>
      <c r="B57" s="9"/>
      <c r="C57" s="13" t="s">
        <v>107</v>
      </c>
      <c r="D57" s="14">
        <f>D31+D47+D51+D52</f>
        <v>200042842</v>
      </c>
      <c r="E57" s="14">
        <f>E31+E47+E51+E52</f>
        <v>214814722</v>
      </c>
    </row>
    <row r="58" spans="1:5" x14ac:dyDescent="0.2">
      <c r="A58" s="5">
        <v>53</v>
      </c>
      <c r="B58" s="9"/>
      <c r="C58" s="10"/>
      <c r="D58" s="11"/>
      <c r="E58" s="11"/>
    </row>
    <row r="59" spans="1:5" x14ac:dyDescent="0.2">
      <c r="A59" s="7">
        <v>54</v>
      </c>
      <c r="B59" s="9" t="s">
        <v>108</v>
      </c>
      <c r="C59" s="10" t="s">
        <v>109</v>
      </c>
      <c r="D59" s="11">
        <v>114993516</v>
      </c>
      <c r="E59" s="11">
        <v>114993516</v>
      </c>
    </row>
    <row r="60" spans="1:5" x14ac:dyDescent="0.2">
      <c r="A60" s="5">
        <v>55</v>
      </c>
      <c r="B60" s="9" t="s">
        <v>110</v>
      </c>
      <c r="C60" s="10" t="s">
        <v>111</v>
      </c>
      <c r="D60" s="11">
        <v>-6400883</v>
      </c>
      <c r="E60" s="11">
        <v>-6400883</v>
      </c>
    </row>
    <row r="61" spans="1:5" x14ac:dyDescent="0.2">
      <c r="A61" s="7">
        <v>56</v>
      </c>
      <c r="B61" s="9" t="s">
        <v>112</v>
      </c>
      <c r="C61" s="10" t="s">
        <v>113</v>
      </c>
      <c r="D61" s="11">
        <v>4559464</v>
      </c>
      <c r="E61" s="11">
        <v>4559464</v>
      </c>
    </row>
    <row r="62" spans="1:5" x14ac:dyDescent="0.2">
      <c r="A62" s="5">
        <v>57</v>
      </c>
      <c r="B62" s="9" t="s">
        <v>114</v>
      </c>
      <c r="C62" s="10" t="s">
        <v>115</v>
      </c>
      <c r="D62" s="11">
        <v>13865681</v>
      </c>
      <c r="E62" s="11">
        <v>27754731</v>
      </c>
    </row>
    <row r="63" spans="1:5" x14ac:dyDescent="0.2">
      <c r="A63" s="7">
        <v>58</v>
      </c>
      <c r="B63" s="9" t="s">
        <v>116</v>
      </c>
      <c r="C63" s="10" t="s">
        <v>117</v>
      </c>
      <c r="D63" s="11"/>
      <c r="E63" s="11"/>
    </row>
    <row r="64" spans="1:5" x14ac:dyDescent="0.2">
      <c r="A64" s="5">
        <v>59</v>
      </c>
      <c r="B64" s="9" t="s">
        <v>118</v>
      </c>
      <c r="C64" s="10" t="s">
        <v>119</v>
      </c>
      <c r="D64" s="11">
        <v>13889050</v>
      </c>
      <c r="E64" s="11">
        <v>14820743</v>
      </c>
    </row>
    <row r="65" spans="1:5" x14ac:dyDescent="0.2">
      <c r="A65" s="7">
        <v>60</v>
      </c>
      <c r="B65" s="9" t="s">
        <v>120</v>
      </c>
      <c r="C65" s="10" t="s">
        <v>121</v>
      </c>
      <c r="D65" s="11">
        <f>D59+D60+D61+D62+D63+D64</f>
        <v>140906828</v>
      </c>
      <c r="E65" s="11">
        <f>E59+E60+E61+E62+E63+E64</f>
        <v>155727571</v>
      </c>
    </row>
    <row r="66" spans="1:5" x14ac:dyDescent="0.2">
      <c r="A66" s="5">
        <v>61</v>
      </c>
      <c r="B66" s="9" t="s">
        <v>122</v>
      </c>
      <c r="C66" s="10" t="s">
        <v>123</v>
      </c>
      <c r="D66" s="11">
        <v>350898</v>
      </c>
      <c r="E66" s="11">
        <v>128472</v>
      </c>
    </row>
    <row r="67" spans="1:5" x14ac:dyDescent="0.2">
      <c r="A67" s="7">
        <v>62</v>
      </c>
      <c r="B67" s="9" t="s">
        <v>124</v>
      </c>
      <c r="C67" s="10" t="s">
        <v>125</v>
      </c>
      <c r="D67" s="11">
        <v>775970</v>
      </c>
      <c r="E67" s="11">
        <v>826707</v>
      </c>
    </row>
    <row r="68" spans="1:5" x14ac:dyDescent="0.2">
      <c r="A68" s="5">
        <v>63</v>
      </c>
      <c r="B68" s="9" t="s">
        <v>126</v>
      </c>
      <c r="C68" s="10" t="s">
        <v>127</v>
      </c>
      <c r="D68" s="11">
        <v>1190</v>
      </c>
      <c r="E68" s="11">
        <v>94957</v>
      </c>
    </row>
    <row r="69" spans="1:5" x14ac:dyDescent="0.2">
      <c r="A69" s="7">
        <v>64</v>
      </c>
      <c r="B69" s="9" t="s">
        <v>128</v>
      </c>
      <c r="C69" s="10" t="s">
        <v>129</v>
      </c>
      <c r="D69" s="11">
        <f>D66+D67+D68</f>
        <v>1128058</v>
      </c>
      <c r="E69" s="11">
        <f>E66+E67+E68</f>
        <v>1050136</v>
      </c>
    </row>
    <row r="70" spans="1:5" x14ac:dyDescent="0.2">
      <c r="A70" s="5">
        <v>65</v>
      </c>
      <c r="B70" s="9" t="s">
        <v>130</v>
      </c>
      <c r="C70" s="10" t="s">
        <v>131</v>
      </c>
      <c r="D70" s="11"/>
      <c r="E70" s="11"/>
    </row>
    <row r="71" spans="1:5" x14ac:dyDescent="0.2">
      <c r="A71" s="7">
        <v>66</v>
      </c>
      <c r="B71" s="9" t="s">
        <v>132</v>
      </c>
      <c r="C71" s="10" t="s">
        <v>133</v>
      </c>
      <c r="D71" s="11"/>
      <c r="E71" s="11"/>
    </row>
    <row r="72" spans="1:5" x14ac:dyDescent="0.2">
      <c r="A72" s="5">
        <v>67</v>
      </c>
      <c r="B72" s="9" t="s">
        <v>134</v>
      </c>
      <c r="C72" s="10" t="s">
        <v>135</v>
      </c>
      <c r="D72" s="11"/>
      <c r="E72" s="11"/>
    </row>
    <row r="73" spans="1:5" x14ac:dyDescent="0.2">
      <c r="A73" s="7">
        <v>68</v>
      </c>
      <c r="B73" s="9" t="s">
        <v>136</v>
      </c>
      <c r="C73" s="10" t="s">
        <v>137</v>
      </c>
      <c r="D73" s="11">
        <v>663870</v>
      </c>
      <c r="E73" s="11">
        <v>692929</v>
      </c>
    </row>
    <row r="74" spans="1:5" x14ac:dyDescent="0.2">
      <c r="A74" s="5">
        <v>69</v>
      </c>
      <c r="B74" s="9" t="s">
        <v>138</v>
      </c>
      <c r="C74" s="10" t="s">
        <v>139</v>
      </c>
      <c r="D74" s="11">
        <v>57344086</v>
      </c>
      <c r="E74" s="11">
        <v>57344086</v>
      </c>
    </row>
    <row r="75" spans="1:5" x14ac:dyDescent="0.2">
      <c r="A75" s="7">
        <v>70</v>
      </c>
      <c r="B75" s="9" t="s">
        <v>140</v>
      </c>
      <c r="C75" s="10" t="s">
        <v>141</v>
      </c>
      <c r="D75" s="11">
        <f>D72+D73+D74</f>
        <v>58007956</v>
      </c>
      <c r="E75" s="11">
        <f>E72+E73+E74</f>
        <v>58037015</v>
      </c>
    </row>
    <row r="76" spans="1:5" x14ac:dyDescent="0.2">
      <c r="A76" s="5">
        <v>71</v>
      </c>
      <c r="B76" s="9"/>
      <c r="C76" s="13" t="s">
        <v>142</v>
      </c>
      <c r="D76" s="14">
        <f>D65+D69+D75</f>
        <v>200042842</v>
      </c>
      <c r="E76" s="14">
        <f>E65+E69+E75</f>
        <v>214814722</v>
      </c>
    </row>
    <row r="77" spans="1:5" x14ac:dyDescent="0.2">
      <c r="A77" s="1"/>
      <c r="B77" s="4"/>
      <c r="D77" s="15"/>
      <c r="E77" s="15"/>
    </row>
  </sheetData>
  <mergeCells count="5">
    <mergeCell ref="B3:E3"/>
    <mergeCell ref="D4:E4"/>
    <mergeCell ref="B6:B7"/>
    <mergeCell ref="C6:C7"/>
    <mergeCell ref="D6:E6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 Vagyon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dcterms:created xsi:type="dcterms:W3CDTF">2021-05-14T06:48:39Z</dcterms:created>
  <dcterms:modified xsi:type="dcterms:W3CDTF">2021-05-17T07:03:53Z</dcterms:modified>
</cp:coreProperties>
</file>