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507\Cserénfa ktv 2020\"/>
    </mc:Choice>
  </mc:AlternateContent>
  <xr:revisionPtr revIDLastSave="0" documentId="8_{9CC3B17E-B6A6-4C44-90A6-AF0D7A36274F}" xr6:coauthVersionLast="46" xr6:coauthVersionMax="46" xr10:uidLastSave="{00000000-0000-0000-0000-000000000000}"/>
  <bookViews>
    <workbookView xWindow="-120" yWindow="-120" windowWidth="20730" windowHeight="11160" xr2:uid="{25197085-28C8-4C08-B73E-DA7A8E5B2672}"/>
  </bookViews>
  <sheets>
    <sheet name="6. Kiadások (2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7" i="1" l="1"/>
  <c r="J67" i="1"/>
  <c r="I67" i="1"/>
  <c r="H67" i="1"/>
  <c r="G67" i="1"/>
  <c r="F67" i="1"/>
  <c r="E67" i="1"/>
  <c r="D67" i="1"/>
  <c r="C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67" i="1" s="1"/>
  <c r="F35" i="1"/>
  <c r="F34" i="1" s="1"/>
  <c r="G34" i="1"/>
  <c r="E34" i="1"/>
  <c r="D34" i="1"/>
  <c r="C34" i="1"/>
  <c r="G32" i="1"/>
  <c r="D32" i="1"/>
  <c r="C32" i="1"/>
  <c r="F32" i="1" s="1"/>
  <c r="F31" i="1"/>
  <c r="F30" i="1"/>
  <c r="F29" i="1"/>
  <c r="F28" i="1"/>
  <c r="G25" i="1"/>
  <c r="E25" i="1"/>
  <c r="D25" i="1"/>
  <c r="F25" i="1" s="1"/>
  <c r="F24" i="1"/>
  <c r="F23" i="1"/>
  <c r="F22" i="1"/>
  <c r="F21" i="1"/>
  <c r="F20" i="1"/>
  <c r="G16" i="1"/>
  <c r="G36" i="1" s="1"/>
  <c r="F16" i="1"/>
  <c r="E16" i="1"/>
  <c r="E36" i="1" s="1"/>
  <c r="D16" i="1"/>
  <c r="D36" i="1" s="1"/>
  <c r="C16" i="1"/>
  <c r="C36" i="1" s="1"/>
  <c r="F15" i="1"/>
  <c r="F14" i="1"/>
  <c r="F13" i="1"/>
  <c r="F12" i="1"/>
  <c r="F11" i="1"/>
  <c r="F36" i="1" l="1"/>
</calcChain>
</file>

<file path=xl/sharedStrings.xml><?xml version="1.0" encoding="utf-8"?>
<sst xmlns="http://schemas.openxmlformats.org/spreadsheetml/2006/main" count="87" uniqueCount="80">
  <si>
    <t>6. melléklet a(z) 10/2020. (XII.28.) önk. rendelettel mód. 2/2020. (II.12.) rendelethez</t>
  </si>
  <si>
    <t>Önkormányzat és költségvetési szervek költségvetési kiadásai, létszáma</t>
  </si>
  <si>
    <t>Cserénfa</t>
  </si>
  <si>
    <t>Ft-ban</t>
  </si>
  <si>
    <t>A.</t>
  </si>
  <si>
    <t>B.</t>
  </si>
  <si>
    <t>C.</t>
  </si>
  <si>
    <t>D.</t>
  </si>
  <si>
    <t>E.</t>
  </si>
  <si>
    <t>F.</t>
  </si>
  <si>
    <t>Megnevezés</t>
  </si>
  <si>
    <t xml:space="preserve">            Feladatok vállalása </t>
  </si>
  <si>
    <t>Össz:</t>
  </si>
  <si>
    <t>Módosított előirányzat</t>
  </si>
  <si>
    <t>Kötelező</t>
  </si>
  <si>
    <t>Önként</t>
  </si>
  <si>
    <t>Államigazg.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</si>
  <si>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</si>
  <si>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</si>
  <si>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</si>
  <si>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</si>
  <si>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</si>
  <si>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</si>
  <si>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</si>
  <si>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 xml:space="preserve">1. Összesen: 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</si>
  <si>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</si>
  <si>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</si>
  <si>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</si>
  <si>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</si>
  <si>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</si>
  <si>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</si>
  <si>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 xml:space="preserve">össz: 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</si>
  <si>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</si>
  <si>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</si>
  <si>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</si>
  <si>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</si>
  <si>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</si>
  <si>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</si>
  <si>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Visszafiz.köt.(előleg)</t>
  </si>
  <si>
    <t xml:space="preserve">Kiadások mindösszesen: </t>
  </si>
  <si>
    <t xml:space="preserve">D. </t>
  </si>
  <si>
    <t>G.</t>
  </si>
  <si>
    <t>H.</t>
  </si>
  <si>
    <t>I.</t>
  </si>
  <si>
    <t>J.</t>
  </si>
  <si>
    <t>K.</t>
  </si>
  <si>
    <t>Önkormányzat költségvetési kiadásai önkormányzati szakfeladatok szerinti bontásban, kiemelt előirányzatonként</t>
  </si>
  <si>
    <t xml:space="preserve">           Szakfeladatok</t>
  </si>
  <si>
    <t>Személyi</t>
  </si>
  <si>
    <t>Munkadói</t>
  </si>
  <si>
    <t>Dologi</t>
  </si>
  <si>
    <t>Ellátott</t>
  </si>
  <si>
    <t>Átadott</t>
  </si>
  <si>
    <t>Beruházás</t>
  </si>
  <si>
    <t>Felújítás</t>
  </si>
  <si>
    <t>visszafiz.</t>
  </si>
  <si>
    <t>Tartalék</t>
  </si>
  <si>
    <t>Összesen</t>
  </si>
  <si>
    <t xml:space="preserve"> I. önkormányzat</t>
  </si>
  <si>
    <t>045160 - Utak, hidak üzemeltetése</t>
  </si>
  <si>
    <t xml:space="preserve">011130 - Igazgatási tev. </t>
  </si>
  <si>
    <t>062020 - Településfejlesztési projektek és támogatásuk</t>
  </si>
  <si>
    <t>064010 - Közvilágítás</t>
  </si>
  <si>
    <t>066020 - Községgazdálkodás</t>
  </si>
  <si>
    <t>107052 - Házi segítségnyújtás</t>
  </si>
  <si>
    <t>104037 - szünidei gyermekétk.</t>
  </si>
  <si>
    <t>0740311 - Védőnői szolg.</t>
  </si>
  <si>
    <t>107060 - Egyéb szoc. pénzbeni és természetbeni ellát.</t>
  </si>
  <si>
    <t>104042 - Gyermekjóléti szolg.</t>
  </si>
  <si>
    <t>107055 - 889928 Falugondnoki szolgáltatás</t>
  </si>
  <si>
    <t>084031 - Civil szervezetek támogatás</t>
  </si>
  <si>
    <t>018030 - Támogatási célú finansz.műveletek</t>
  </si>
  <si>
    <t>091140 - Óvoda műk.</t>
  </si>
  <si>
    <t>041233 - Hosszabb időtartamú közfoglalkoztatás</t>
  </si>
  <si>
    <t>041237 - Közfoglalkoztatási mintaprogram</t>
  </si>
  <si>
    <t>063020 - Vízműkezelés</t>
  </si>
  <si>
    <t>082044 - Könyvtári szolgáltatás</t>
  </si>
  <si>
    <t>082092 - 910502 Közművelődés</t>
  </si>
  <si>
    <t>013320 - 960302 Köztemető fenntartás</t>
  </si>
  <si>
    <t xml:space="preserve">Összesen működési kiadások: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</si>
</sst>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left"/>
    </xf>
    <xf numFmtId="3" fontId="3" fillId="0" borderId="2" xfId="0" applyNumberFormat="1" applyFont="1" applyBorder="1"/>
    <xf numFmtId="3" fontId="2" fillId="0" borderId="2" xfId="0" applyNumberFormat="1" applyFont="1" applyBorder="1"/>
    <xf numFmtId="3" fontId="3" fillId="0" borderId="2" xfId="1" applyNumberFormat="1" applyFont="1" applyFill="1" applyBorder="1" applyAlignment="1" applyProtection="1">
      <alignment horizontal="left"/>
    </xf>
    <xf numFmtId="3" fontId="2" fillId="0" borderId="3" xfId="0" applyNumberFormat="1" applyFont="1" applyBorder="1"/>
    <xf numFmtId="0" fontId="0" fillId="0" borderId="2" xfId="0" applyBorder="1"/>
    <xf numFmtId="3" fontId="0" fillId="0" borderId="2" xfId="0" applyNumberFormat="1" applyBorder="1"/>
    <xf numFmtId="3" fontId="0" fillId="0" borderId="3" xfId="0" applyNumberFormat="1" applyBorder="1"/>
    <xf numFmtId="0" fontId="2" fillId="0" borderId="8" xfId="0" applyFont="1" applyBorder="1"/>
    <xf numFmtId="0" fontId="2" fillId="0" borderId="6" xfId="0" applyFont="1" applyBorder="1"/>
    <xf numFmtId="3" fontId="2" fillId="0" borderId="6" xfId="0" applyNumberFormat="1" applyFont="1" applyBorder="1"/>
    <xf numFmtId="3" fontId="3" fillId="0" borderId="3" xfId="0" applyNumberFormat="1" applyFont="1" applyBorder="1"/>
    <xf numFmtId="0" fontId="3" fillId="0" borderId="5" xfId="0" applyFont="1" applyBorder="1"/>
    <xf numFmtId="0" fontId="0" fillId="0" borderId="5" xfId="0" applyBorder="1"/>
    <xf numFmtId="3" fontId="4" fillId="0" borderId="2" xfId="0" applyNumberFormat="1" applyFont="1" applyBorder="1"/>
    <xf numFmtId="0" fontId="2" fillId="0" borderId="5" xfId="0" applyFont="1" applyBorder="1"/>
    <xf numFmtId="3" fontId="1" fillId="0" borderId="2" xfId="0" applyNumberFormat="1" applyFont="1" applyBorder="1"/>
    <xf numFmtId="3" fontId="2" fillId="0" borderId="0" xfId="0" applyNumberFormat="1" applyFont="1"/>
  </cellXfs>
  <cellStyles count="2">
    <cellStyle name="Normál" xfId="0" builtinId="0"/>
    <cellStyle name="Normál 8" xfId="1" xr:uid="{C1F970D0-39CA-40CD-AF67-5FB6B59654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8CE5C-3BFC-4BEE-9797-B23862060DF0}">
  <dimension ref="A1:L70"/>
  <sheetViews>
    <sheetView tabSelected="1" view="pageBreakPreview" topLeftCell="A31" zoomScale="60" zoomScaleNormal="100" workbookViewId="0">
      <selection activeCell="B1" sqref="B1:D1"/>
    </sheetView>
  </sheetViews>
  <sheetFormatPr defaultRowHeight="12.75" x14ac:dyDescent="0.2"/>
  <cols>
    <col min="1" max="1" width="4.85546875" style="1" customWidth="1"/>
    <col min="2" max="2" width="49.28515625" customWidth="1"/>
    <col min="3" max="3" width="12.7109375" customWidth="1"/>
    <col min="4" max="4" width="10.28515625" bestFit="1" customWidth="1"/>
    <col min="5" max="5" width="10.140625" bestFit="1" customWidth="1"/>
    <col min="6" max="6" width="12.5703125" customWidth="1"/>
    <col min="7" max="7" width="13.42578125" customWidth="1"/>
    <col min="8" max="8" width="10.140625" bestFit="1" customWidth="1"/>
    <col min="9" max="9" width="12" customWidth="1"/>
    <col min="10" max="10" width="9.28515625" bestFit="1" customWidth="1"/>
    <col min="11" max="11" width="9.85546875" customWidth="1"/>
    <col min="12" max="12" width="10.140625" bestFit="1" customWidth="1"/>
  </cols>
  <sheetData>
    <row r="1" spans="1:9" x14ac:dyDescent="0.2">
      <c r="B1" s="1" t="s">
        <v>0</v>
      </c>
    </row>
    <row r="2" spans="1:9" x14ac:dyDescent="0.2">
      <c r="B2" s="1"/>
    </row>
    <row r="4" spans="1:9" x14ac:dyDescent="0.2">
      <c r="B4" s="2" t="s">
        <v>1</v>
      </c>
    </row>
    <row r="5" spans="1:9" x14ac:dyDescent="0.2">
      <c r="B5" s="2" t="s">
        <v>2</v>
      </c>
      <c r="C5" s="3" t="s">
        <v>3</v>
      </c>
    </row>
    <row r="6" spans="1:9" x14ac:dyDescent="0.2">
      <c r="B6" s="1" t="s">
        <v>4</v>
      </c>
      <c r="C6" t="s">
        <v>5</v>
      </c>
      <c r="D6" s="1" t="s">
        <v>6</v>
      </c>
      <c r="E6" s="1" t="s">
        <v>7</v>
      </c>
      <c r="F6" s="4" t="s">
        <v>8</v>
      </c>
      <c r="G6" s="1" t="s">
        <v>9</v>
      </c>
    </row>
    <row r="7" spans="1:9" ht="25.5" customHeight="1" x14ac:dyDescent="0.2">
      <c r="A7" s="5"/>
      <c r="B7" s="6" t="s">
        <v>10</v>
      </c>
      <c r="C7" s="7" t="s">
        <v>11</v>
      </c>
      <c r="D7" s="8"/>
      <c r="E7" s="9"/>
      <c r="F7" s="10" t="s">
        <v>12</v>
      </c>
      <c r="G7" s="11" t="s">
        <v>13</v>
      </c>
      <c r="I7" s="2"/>
    </row>
    <row r="8" spans="1:9" x14ac:dyDescent="0.2">
      <c r="A8" s="5"/>
      <c r="B8" s="6"/>
      <c r="C8" s="12" t="s">
        <v>14</v>
      </c>
      <c r="D8" s="12" t="s">
        <v>15</v>
      </c>
      <c r="E8" s="12" t="s">
        <v>16</v>
      </c>
      <c r="F8" s="13"/>
      <c r="G8" s="14"/>
      <c r="I8" s="2"/>
    </row>
    <row r="9" spans="1:9" x14ac:dyDescent="0.2">
      <c r="A9" s="5">
        <v>1</v>
      </c>
      <c r="B9" s="15" t="s">
        <v>17</v>
      </c>
      <c r="C9" s="16"/>
      <c r="D9" s="17"/>
      <c r="E9" s="18"/>
      <c r="F9" s="19"/>
      <c r="G9" s="6"/>
      <c r="I9" s="2"/>
    </row>
    <row r="10" spans="1:9" x14ac:dyDescent="0.2">
      <c r="A10" s="5">
        <v>2</v>
      </c>
      <c r="B10" s="15" t="s">
        <v>18</v>
      </c>
      <c r="C10" s="16"/>
      <c r="D10" s="17"/>
      <c r="E10" s="18"/>
      <c r="F10" s="19"/>
      <c r="G10" s="6"/>
      <c r="I10" s="2"/>
    </row>
    <row r="11" spans="1:9" x14ac:dyDescent="0.2">
      <c r="A11" s="5">
        <v>3</v>
      </c>
      <c r="B11" s="20" t="s">
        <v>19</v>
      </c>
      <c r="C11" s="21">
        <v>7347603</v>
      </c>
      <c r="D11" s="17"/>
      <c r="E11" s="21"/>
      <c r="F11" s="22">
        <f t="shared" ref="F11:F16" si="0">SUM(C11:E11)</f>
        <v>7347603</v>
      </c>
      <c r="G11" s="21">
        <v>8519584</v>
      </c>
    </row>
    <row r="12" spans="1:9" x14ac:dyDescent="0.2">
      <c r="A12" s="5">
        <v>4</v>
      </c>
      <c r="B12" s="5" t="s">
        <v>20</v>
      </c>
      <c r="C12" s="17">
        <v>1119475</v>
      </c>
      <c r="D12" s="17"/>
      <c r="E12" s="21"/>
      <c r="F12" s="22">
        <f t="shared" si="0"/>
        <v>1119475</v>
      </c>
      <c r="G12" s="17">
        <v>1227268</v>
      </c>
      <c r="I12" s="1"/>
    </row>
    <row r="13" spans="1:9" x14ac:dyDescent="0.2">
      <c r="A13" s="5">
        <v>5</v>
      </c>
      <c r="B13" s="5" t="s">
        <v>21</v>
      </c>
      <c r="C13" s="17">
        <v>8586232</v>
      </c>
      <c r="D13" s="17"/>
      <c r="E13" s="21"/>
      <c r="F13" s="22">
        <f t="shared" si="0"/>
        <v>8586232</v>
      </c>
      <c r="G13" s="17">
        <v>10992968</v>
      </c>
    </row>
    <row r="14" spans="1:9" x14ac:dyDescent="0.2">
      <c r="A14" s="5">
        <v>6</v>
      </c>
      <c r="B14" s="5" t="s">
        <v>22</v>
      </c>
      <c r="C14" s="17">
        <v>2969000</v>
      </c>
      <c r="D14" s="17"/>
      <c r="E14" s="21"/>
      <c r="F14" s="22">
        <f t="shared" si="0"/>
        <v>2969000</v>
      </c>
      <c r="G14" s="17">
        <v>2969000</v>
      </c>
      <c r="H14" s="1"/>
      <c r="I14" s="1"/>
    </row>
    <row r="15" spans="1:9" x14ac:dyDescent="0.2">
      <c r="A15" s="5">
        <v>7</v>
      </c>
      <c r="B15" s="5" t="s">
        <v>23</v>
      </c>
      <c r="C15" s="17">
        <v>1215325</v>
      </c>
      <c r="D15" s="17">
        <v>0</v>
      </c>
      <c r="E15" s="21"/>
      <c r="F15" s="22">
        <f t="shared" si="0"/>
        <v>1215325</v>
      </c>
      <c r="G15" s="17">
        <v>1386724</v>
      </c>
      <c r="H15" s="1"/>
      <c r="I15" s="1"/>
    </row>
    <row r="16" spans="1:9" x14ac:dyDescent="0.2">
      <c r="A16" s="5">
        <v>8</v>
      </c>
      <c r="B16" s="5" t="s">
        <v>24</v>
      </c>
      <c r="C16" s="17">
        <f>SUM(C11:C15)</f>
        <v>21237635</v>
      </c>
      <c r="D16" s="17">
        <f>SUM(D12:D15)</f>
        <v>0</v>
      </c>
      <c r="E16" s="21">
        <f>SUM(E14:E15)</f>
        <v>0</v>
      </c>
      <c r="F16" s="19">
        <f t="shared" si="0"/>
        <v>21237635</v>
      </c>
      <c r="G16" s="17">
        <f>G11+G12+G13+G14+G15</f>
        <v>25095544</v>
      </c>
      <c r="I16" s="1"/>
    </row>
    <row r="17" spans="1:9" x14ac:dyDescent="0.2">
      <c r="A17" s="5"/>
      <c r="B17" s="5"/>
      <c r="C17" s="17"/>
      <c r="D17" s="17"/>
      <c r="E17" s="21"/>
      <c r="F17" s="19"/>
      <c r="G17" s="17"/>
      <c r="I17" s="1"/>
    </row>
    <row r="18" spans="1:9" x14ac:dyDescent="0.2">
      <c r="A18" s="5">
        <v>9</v>
      </c>
      <c r="B18" s="6" t="s">
        <v>25</v>
      </c>
      <c r="C18" s="17"/>
      <c r="D18" s="17"/>
      <c r="E18" s="16"/>
      <c r="F18" s="19"/>
      <c r="G18" s="17"/>
      <c r="I18" s="2"/>
    </row>
    <row r="19" spans="1:9" x14ac:dyDescent="0.2">
      <c r="A19" s="5">
        <v>10</v>
      </c>
      <c r="B19" s="6" t="s">
        <v>18</v>
      </c>
      <c r="C19" s="17"/>
      <c r="D19" s="17"/>
      <c r="E19" s="16"/>
      <c r="F19" s="19"/>
      <c r="G19" s="17"/>
      <c r="I19" s="2"/>
    </row>
    <row r="20" spans="1:9" x14ac:dyDescent="0.2">
      <c r="A20" s="5">
        <v>11</v>
      </c>
      <c r="B20" s="5" t="s">
        <v>26</v>
      </c>
      <c r="C20" s="17">
        <v>741900</v>
      </c>
      <c r="D20" s="17">
        <v>0</v>
      </c>
      <c r="E20" s="21"/>
      <c r="F20" s="19">
        <f t="shared" ref="F20:F25" si="1">SUM(C20:E20)</f>
        <v>741900</v>
      </c>
      <c r="G20" s="17">
        <v>13627050</v>
      </c>
      <c r="I20" s="1"/>
    </row>
    <row r="21" spans="1:9" x14ac:dyDescent="0.2">
      <c r="A21" s="5">
        <v>12</v>
      </c>
      <c r="B21" s="5" t="s">
        <v>27</v>
      </c>
      <c r="C21" s="17">
        <v>28346714</v>
      </c>
      <c r="D21" s="17"/>
      <c r="E21" s="21"/>
      <c r="F21" s="19">
        <f t="shared" si="1"/>
        <v>28346714</v>
      </c>
      <c r="G21" s="17">
        <v>31185746</v>
      </c>
      <c r="I21" s="1"/>
    </row>
    <row r="22" spans="1:9" x14ac:dyDescent="0.2">
      <c r="A22" s="5">
        <v>13</v>
      </c>
      <c r="B22" s="5" t="s">
        <v>28</v>
      </c>
      <c r="C22" s="21"/>
      <c r="D22" s="21"/>
      <c r="E22" s="21"/>
      <c r="F22" s="19">
        <f t="shared" si="1"/>
        <v>0</v>
      </c>
      <c r="G22" s="21"/>
      <c r="I22" s="1"/>
    </row>
    <row r="23" spans="1:9" x14ac:dyDescent="0.2">
      <c r="A23" s="5">
        <v>14</v>
      </c>
      <c r="B23" s="5" t="s">
        <v>29</v>
      </c>
      <c r="C23" s="21"/>
      <c r="D23" s="21"/>
      <c r="E23" s="21"/>
      <c r="F23" s="19">
        <f t="shared" si="1"/>
        <v>0</v>
      </c>
      <c r="G23" s="21"/>
      <c r="I23" s="1"/>
    </row>
    <row r="24" spans="1:9" x14ac:dyDescent="0.2">
      <c r="A24" s="5">
        <v>15</v>
      </c>
      <c r="B24" s="5" t="s">
        <v>30</v>
      </c>
      <c r="C24" s="21"/>
      <c r="D24" s="21"/>
      <c r="E24" s="21"/>
      <c r="F24" s="19">
        <f t="shared" si="1"/>
        <v>0</v>
      </c>
      <c r="G24" s="21"/>
      <c r="I24" s="1"/>
    </row>
    <row r="25" spans="1:9" x14ac:dyDescent="0.2">
      <c r="A25" s="5">
        <v>16</v>
      </c>
      <c r="B25" s="5" t="s">
        <v>31</v>
      </c>
      <c r="C25" s="21">
        <v>29088614</v>
      </c>
      <c r="D25" s="21">
        <f>SUM(D20:D24)</f>
        <v>0</v>
      </c>
      <c r="E25" s="21">
        <f>SUM(E20:E24)</f>
        <v>0</v>
      </c>
      <c r="F25" s="19">
        <f t="shared" si="1"/>
        <v>29088614</v>
      </c>
      <c r="G25" s="21">
        <f>G20+G21+G22+G23+G24</f>
        <v>44812796</v>
      </c>
      <c r="I25" s="1"/>
    </row>
    <row r="26" spans="1:9" x14ac:dyDescent="0.2">
      <c r="A26" s="5"/>
      <c r="B26" s="20"/>
      <c r="C26" s="21"/>
      <c r="D26" s="21"/>
      <c r="E26" s="16"/>
      <c r="F26" s="22"/>
      <c r="G26" s="21"/>
    </row>
    <row r="27" spans="1:9" x14ac:dyDescent="0.2">
      <c r="A27" s="23">
        <v>17</v>
      </c>
      <c r="B27" s="6" t="s">
        <v>32</v>
      </c>
      <c r="C27" s="21"/>
      <c r="D27" s="21"/>
      <c r="E27" s="16"/>
      <c r="F27" s="22"/>
      <c r="G27" s="21"/>
      <c r="I27" s="2"/>
    </row>
    <row r="28" spans="1:9" x14ac:dyDescent="0.2">
      <c r="A28" s="24">
        <v>18</v>
      </c>
      <c r="B28" s="24" t="s">
        <v>33</v>
      </c>
      <c r="C28" s="25">
        <v>11951649</v>
      </c>
      <c r="D28" s="21">
        <v>0</v>
      </c>
      <c r="E28" s="16"/>
      <c r="F28" s="19">
        <f>SUM(C28:E28)</f>
        <v>11951649</v>
      </c>
      <c r="G28" s="17">
        <v>10461396</v>
      </c>
      <c r="I28" s="1"/>
    </row>
    <row r="29" spans="1:9" x14ac:dyDescent="0.2">
      <c r="A29" s="5">
        <v>19</v>
      </c>
      <c r="B29" s="20" t="s">
        <v>34</v>
      </c>
      <c r="C29" s="21"/>
      <c r="D29" s="21"/>
      <c r="E29" s="16"/>
      <c r="F29" s="19">
        <f>SUM(F30:F31)</f>
        <v>0</v>
      </c>
      <c r="G29" s="21"/>
    </row>
    <row r="30" spans="1:9" x14ac:dyDescent="0.2">
      <c r="A30" s="5">
        <v>20</v>
      </c>
      <c r="B30" s="20" t="s">
        <v>35</v>
      </c>
      <c r="C30" s="21"/>
      <c r="D30" s="21"/>
      <c r="E30" s="16"/>
      <c r="F30" s="19">
        <f>SUM(C30:E30)</f>
        <v>0</v>
      </c>
      <c r="G30" s="21"/>
    </row>
    <row r="31" spans="1:9" x14ac:dyDescent="0.2">
      <c r="A31" s="5">
        <v>21</v>
      </c>
      <c r="B31" s="20" t="s">
        <v>36</v>
      </c>
      <c r="C31" s="21"/>
      <c r="D31" s="21"/>
      <c r="E31" s="16"/>
      <c r="F31" s="19">
        <f>SUM(C31:E31)</f>
        <v>0</v>
      </c>
      <c r="G31" s="21"/>
    </row>
    <row r="32" spans="1:9" x14ac:dyDescent="0.2">
      <c r="A32" s="5">
        <v>22</v>
      </c>
      <c r="B32" s="20" t="s">
        <v>31</v>
      </c>
      <c r="C32" s="21">
        <f>SUM(C28:C30)</f>
        <v>11951649</v>
      </c>
      <c r="D32" s="21">
        <f>SUM(D28:D30)</f>
        <v>0</v>
      </c>
      <c r="E32" s="16"/>
      <c r="F32" s="19">
        <f>SUM(C32:E32)</f>
        <v>11951649</v>
      </c>
      <c r="G32" s="21">
        <f>G28+G29</f>
        <v>10461396</v>
      </c>
    </row>
    <row r="33" spans="1:12" x14ac:dyDescent="0.2">
      <c r="A33" s="5"/>
      <c r="B33" s="6"/>
      <c r="C33" s="16"/>
      <c r="D33" s="16"/>
      <c r="E33" s="16"/>
      <c r="F33" s="26"/>
      <c r="G33" s="16"/>
      <c r="H33" s="2"/>
      <c r="I33" s="2"/>
      <c r="J33" s="2"/>
    </row>
    <row r="34" spans="1:12" x14ac:dyDescent="0.2">
      <c r="A34" s="5">
        <v>23</v>
      </c>
      <c r="B34" s="2" t="s">
        <v>37</v>
      </c>
      <c r="C34" s="21">
        <f>C35</f>
        <v>775970</v>
      </c>
      <c r="D34" s="21">
        <f>D35</f>
        <v>0</v>
      </c>
      <c r="E34" s="21">
        <f>E35</f>
        <v>0</v>
      </c>
      <c r="F34" s="21">
        <f>F35</f>
        <v>775970</v>
      </c>
      <c r="G34" s="21">
        <f>G35</f>
        <v>775970</v>
      </c>
      <c r="I34" s="2"/>
    </row>
    <row r="35" spans="1:12" x14ac:dyDescent="0.2">
      <c r="A35" s="5">
        <v>24</v>
      </c>
      <c r="B35" s="5" t="s">
        <v>38</v>
      </c>
      <c r="C35" s="21">
        <v>775970</v>
      </c>
      <c r="D35" s="21">
        <v>0</v>
      </c>
      <c r="E35" s="16">
        <v>0</v>
      </c>
      <c r="F35" s="22">
        <f>C35+D35+E35</f>
        <v>775970</v>
      </c>
      <c r="G35" s="21">
        <v>775970</v>
      </c>
    </row>
    <row r="36" spans="1:12" x14ac:dyDescent="0.2">
      <c r="A36" s="5">
        <v>25</v>
      </c>
      <c r="B36" s="6" t="s">
        <v>39</v>
      </c>
      <c r="C36" s="16">
        <f>C16+C25+C32+C34</f>
        <v>63053868</v>
      </c>
      <c r="D36" s="16">
        <f>D16+D25+D32+D34</f>
        <v>0</v>
      </c>
      <c r="E36" s="16">
        <f>E16+E25+E32+E34</f>
        <v>0</v>
      </c>
      <c r="F36" s="16">
        <f>F16+F25+F32+F34</f>
        <v>63053868</v>
      </c>
      <c r="G36" s="16">
        <f>G16+G25+G32+G34</f>
        <v>81145706</v>
      </c>
    </row>
    <row r="43" spans="1:12" x14ac:dyDescent="0.2">
      <c r="B43" t="s">
        <v>4</v>
      </c>
      <c r="C43" t="s">
        <v>5</v>
      </c>
      <c r="D43" t="s">
        <v>6</v>
      </c>
      <c r="E43" t="s">
        <v>40</v>
      </c>
      <c r="F43" t="s">
        <v>8</v>
      </c>
      <c r="G43" s="1" t="s">
        <v>9</v>
      </c>
      <c r="H43" s="1" t="s">
        <v>41</v>
      </c>
      <c r="I43" s="1" t="s">
        <v>42</v>
      </c>
      <c r="J43" s="1" t="s">
        <v>43</v>
      </c>
      <c r="K43" s="1" t="s">
        <v>44</v>
      </c>
      <c r="L43" s="1" t="s">
        <v>45</v>
      </c>
    </row>
    <row r="44" spans="1:12" x14ac:dyDescent="0.2">
      <c r="A44" s="5">
        <v>26</v>
      </c>
      <c r="B44" s="27" t="s">
        <v>46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x14ac:dyDescent="0.2">
      <c r="A45" s="5">
        <v>27</v>
      </c>
      <c r="B45" s="28" t="s">
        <v>47</v>
      </c>
      <c r="C45" s="20" t="s">
        <v>48</v>
      </c>
      <c r="D45" s="20" t="s">
        <v>49</v>
      </c>
      <c r="E45" s="20" t="s">
        <v>50</v>
      </c>
      <c r="F45" s="20" t="s">
        <v>51</v>
      </c>
      <c r="G45" s="20" t="s">
        <v>52</v>
      </c>
      <c r="H45" s="20" t="s">
        <v>53</v>
      </c>
      <c r="I45" s="20" t="s">
        <v>54</v>
      </c>
      <c r="J45" s="5" t="s">
        <v>55</v>
      </c>
      <c r="K45" s="20" t="s">
        <v>56</v>
      </c>
      <c r="L45" s="20" t="s">
        <v>57</v>
      </c>
    </row>
    <row r="46" spans="1:12" x14ac:dyDescent="0.2">
      <c r="A46" s="5">
        <v>28</v>
      </c>
      <c r="B46" s="27" t="s">
        <v>58</v>
      </c>
      <c r="C46" s="29"/>
      <c r="D46" s="29"/>
      <c r="E46" s="29"/>
      <c r="F46" s="29"/>
      <c r="G46" s="29"/>
      <c r="H46" s="29"/>
      <c r="I46" s="29"/>
      <c r="J46" s="29"/>
      <c r="K46" s="29"/>
      <c r="L46" s="21"/>
    </row>
    <row r="47" spans="1:12" x14ac:dyDescent="0.2">
      <c r="A47" s="5">
        <v>29</v>
      </c>
      <c r="B47" s="30" t="s">
        <v>59</v>
      </c>
      <c r="C47" s="29"/>
      <c r="D47" s="29"/>
      <c r="E47" s="29"/>
      <c r="F47" s="29"/>
      <c r="G47" s="29"/>
      <c r="H47" s="29"/>
      <c r="I47" s="17"/>
      <c r="J47" s="29"/>
      <c r="K47" s="29"/>
      <c r="L47" s="31">
        <f t="shared" ref="L47:L66" si="2">SUM(C47:K47)</f>
        <v>0</v>
      </c>
    </row>
    <row r="48" spans="1:12" x14ac:dyDescent="0.2">
      <c r="A48" s="5">
        <v>30</v>
      </c>
      <c r="B48" s="30" t="s">
        <v>60</v>
      </c>
      <c r="C48" s="17">
        <v>3885600</v>
      </c>
      <c r="D48" s="17">
        <v>559420</v>
      </c>
      <c r="E48" s="17">
        <v>2215000</v>
      </c>
      <c r="F48" s="29"/>
      <c r="G48" s="17"/>
      <c r="H48" s="17">
        <v>0</v>
      </c>
      <c r="I48" s="17">
        <v>0</v>
      </c>
      <c r="J48" s="17">
        <v>0</v>
      </c>
      <c r="K48" s="17">
        <v>10461396</v>
      </c>
      <c r="L48" s="31">
        <f t="shared" si="2"/>
        <v>17121416</v>
      </c>
    </row>
    <row r="49" spans="1:12" x14ac:dyDescent="0.2">
      <c r="A49" s="5"/>
      <c r="B49" s="5" t="s">
        <v>61</v>
      </c>
      <c r="C49" s="17"/>
      <c r="D49" s="17"/>
      <c r="E49" s="17">
        <v>114830</v>
      </c>
      <c r="F49" s="29"/>
      <c r="G49" s="17"/>
      <c r="H49" s="17">
        <v>12885150</v>
      </c>
      <c r="I49" s="17"/>
      <c r="J49" s="17"/>
      <c r="K49" s="17"/>
      <c r="L49" s="31">
        <f t="shared" si="2"/>
        <v>12999980</v>
      </c>
    </row>
    <row r="50" spans="1:12" x14ac:dyDescent="0.2">
      <c r="A50" s="5">
        <v>31</v>
      </c>
      <c r="B50" s="30" t="s">
        <v>62</v>
      </c>
      <c r="C50" s="29"/>
      <c r="D50" s="29"/>
      <c r="E50" s="17">
        <v>1003000</v>
      </c>
      <c r="F50" s="29"/>
      <c r="G50" s="17">
        <v>0</v>
      </c>
      <c r="H50" s="29"/>
      <c r="I50" s="29"/>
      <c r="J50" s="29"/>
      <c r="K50" s="29"/>
      <c r="L50" s="31">
        <f t="shared" si="2"/>
        <v>1003000</v>
      </c>
    </row>
    <row r="51" spans="1:12" x14ac:dyDescent="0.2">
      <c r="A51" s="5">
        <v>32</v>
      </c>
      <c r="B51" s="30" t="s">
        <v>63</v>
      </c>
      <c r="C51" s="17">
        <v>198788</v>
      </c>
      <c r="D51" s="17">
        <v>29327</v>
      </c>
      <c r="E51" s="17">
        <v>3021713</v>
      </c>
      <c r="F51" s="29"/>
      <c r="G51" s="17"/>
      <c r="H51" s="17">
        <v>741900</v>
      </c>
      <c r="I51" s="17">
        <v>30968959</v>
      </c>
      <c r="J51" s="29"/>
      <c r="K51" s="17">
        <v>0</v>
      </c>
      <c r="L51" s="31">
        <f t="shared" si="2"/>
        <v>34960687</v>
      </c>
    </row>
    <row r="52" spans="1:12" x14ac:dyDescent="0.2">
      <c r="A52" s="5">
        <v>33</v>
      </c>
      <c r="B52" s="30" t="s">
        <v>64</v>
      </c>
      <c r="C52" s="29"/>
      <c r="D52" s="29"/>
      <c r="E52" s="29"/>
      <c r="F52" s="29"/>
      <c r="G52" s="17">
        <v>0</v>
      </c>
      <c r="H52" s="29"/>
      <c r="I52" s="29"/>
      <c r="J52" s="29"/>
      <c r="K52" s="29"/>
      <c r="L52" s="31">
        <f t="shared" si="2"/>
        <v>0</v>
      </c>
    </row>
    <row r="53" spans="1:12" x14ac:dyDescent="0.2">
      <c r="A53" s="5">
        <v>34</v>
      </c>
      <c r="B53" s="30" t="s">
        <v>65</v>
      </c>
      <c r="C53" s="29"/>
      <c r="D53" s="29"/>
      <c r="E53" s="17">
        <v>89645</v>
      </c>
      <c r="F53" s="17">
        <v>0</v>
      </c>
      <c r="G53" s="29"/>
      <c r="H53" s="29"/>
      <c r="I53" s="29"/>
      <c r="J53" s="29"/>
      <c r="K53" s="29"/>
      <c r="L53" s="31">
        <f t="shared" si="2"/>
        <v>89645</v>
      </c>
    </row>
    <row r="54" spans="1:12" x14ac:dyDescent="0.2">
      <c r="A54" s="5">
        <v>35</v>
      </c>
      <c r="B54" s="30" t="s">
        <v>66</v>
      </c>
      <c r="C54" s="29"/>
      <c r="D54" s="29"/>
      <c r="E54" s="29"/>
      <c r="F54" s="29"/>
      <c r="G54" s="17"/>
      <c r="H54" s="17"/>
      <c r="I54" s="29"/>
      <c r="J54" s="29"/>
      <c r="K54" s="29"/>
      <c r="L54" s="31">
        <f t="shared" si="2"/>
        <v>0</v>
      </c>
    </row>
    <row r="55" spans="1:12" x14ac:dyDescent="0.2">
      <c r="A55" s="5">
        <v>36</v>
      </c>
      <c r="B55" s="30" t="s">
        <v>67</v>
      </c>
      <c r="C55" s="29"/>
      <c r="D55" s="29"/>
      <c r="E55" s="17">
        <v>331470</v>
      </c>
      <c r="F55" s="17">
        <v>2969000</v>
      </c>
      <c r="G55" s="17">
        <v>200000</v>
      </c>
      <c r="H55" s="29"/>
      <c r="I55" s="29"/>
      <c r="J55" s="29"/>
      <c r="K55" s="29"/>
      <c r="L55" s="31">
        <f t="shared" si="2"/>
        <v>3500470</v>
      </c>
    </row>
    <row r="56" spans="1:12" x14ac:dyDescent="0.2">
      <c r="A56" s="5">
        <v>37</v>
      </c>
      <c r="B56" s="30" t="s">
        <v>68</v>
      </c>
      <c r="C56" s="29"/>
      <c r="D56" s="29"/>
      <c r="E56" s="29"/>
      <c r="F56" s="29"/>
      <c r="G56" s="17"/>
      <c r="H56" s="29"/>
      <c r="I56" s="29"/>
      <c r="J56" s="29"/>
      <c r="K56" s="29"/>
      <c r="L56" s="31">
        <f t="shared" si="2"/>
        <v>0</v>
      </c>
    </row>
    <row r="57" spans="1:12" x14ac:dyDescent="0.2">
      <c r="A57" s="5">
        <v>38</v>
      </c>
      <c r="B57" s="30" t="s">
        <v>69</v>
      </c>
      <c r="C57" s="17">
        <v>3251680</v>
      </c>
      <c r="D57" s="17">
        <v>544193</v>
      </c>
      <c r="E57" s="17">
        <v>1479000</v>
      </c>
      <c r="F57" s="29"/>
      <c r="G57" s="29"/>
      <c r="H57" s="29"/>
      <c r="I57" s="29"/>
      <c r="J57" s="29"/>
      <c r="K57" s="29"/>
      <c r="L57" s="31">
        <f t="shared" si="2"/>
        <v>5274873</v>
      </c>
    </row>
    <row r="58" spans="1:12" x14ac:dyDescent="0.2">
      <c r="A58" s="5">
        <v>39</v>
      </c>
      <c r="B58" s="30" t="s">
        <v>70</v>
      </c>
      <c r="C58" s="29"/>
      <c r="D58" s="29"/>
      <c r="E58" s="29"/>
      <c r="F58" s="29"/>
      <c r="G58" s="17">
        <v>150000</v>
      </c>
      <c r="H58" s="29"/>
      <c r="I58" s="29"/>
      <c r="J58" s="29"/>
      <c r="K58" s="29"/>
      <c r="L58" s="31">
        <f t="shared" si="2"/>
        <v>150000</v>
      </c>
    </row>
    <row r="59" spans="1:12" x14ac:dyDescent="0.2">
      <c r="A59" s="5">
        <v>40</v>
      </c>
      <c r="B59" s="30" t="s">
        <v>71</v>
      </c>
      <c r="C59" s="29"/>
      <c r="D59" s="29"/>
      <c r="E59" s="29"/>
      <c r="F59" s="29"/>
      <c r="G59" s="17">
        <v>1036724</v>
      </c>
      <c r="H59" s="29"/>
      <c r="I59" s="29"/>
      <c r="J59" s="17">
        <v>775970</v>
      </c>
      <c r="K59" s="29"/>
      <c r="L59" s="31">
        <f t="shared" si="2"/>
        <v>1812694</v>
      </c>
    </row>
    <row r="60" spans="1:12" x14ac:dyDescent="0.2">
      <c r="A60" s="5">
        <v>41</v>
      </c>
      <c r="B60" s="30" t="s">
        <v>72</v>
      </c>
      <c r="C60" s="29"/>
      <c r="D60" s="29"/>
      <c r="E60" s="29"/>
      <c r="F60" s="29"/>
      <c r="G60" s="17"/>
      <c r="H60" s="29"/>
      <c r="I60" s="29"/>
      <c r="J60" s="29"/>
      <c r="K60" s="29"/>
      <c r="L60" s="31">
        <f t="shared" si="2"/>
        <v>0</v>
      </c>
    </row>
    <row r="61" spans="1:12" x14ac:dyDescent="0.2">
      <c r="A61" s="5">
        <v>42</v>
      </c>
      <c r="B61" s="30" t="s">
        <v>73</v>
      </c>
      <c r="C61" s="17">
        <v>1072528</v>
      </c>
      <c r="D61" s="17">
        <v>76844</v>
      </c>
      <c r="E61" s="17">
        <v>88043</v>
      </c>
      <c r="F61" s="29"/>
      <c r="G61" s="29"/>
      <c r="H61" s="17">
        <v>0</v>
      </c>
      <c r="I61" s="29"/>
      <c r="J61" s="29"/>
      <c r="K61" s="29"/>
      <c r="L61" s="31">
        <f t="shared" si="2"/>
        <v>1237415</v>
      </c>
    </row>
    <row r="62" spans="1:12" x14ac:dyDescent="0.2">
      <c r="A62" s="5">
        <v>43</v>
      </c>
      <c r="B62" s="30" t="s">
        <v>74</v>
      </c>
      <c r="C62" s="32">
        <v>0</v>
      </c>
      <c r="D62" s="17">
        <v>0</v>
      </c>
      <c r="E62" s="17">
        <v>0</v>
      </c>
      <c r="F62" s="29"/>
      <c r="G62" s="29"/>
      <c r="H62" s="17">
        <v>0</v>
      </c>
      <c r="I62" s="29"/>
      <c r="J62" s="29"/>
      <c r="K62" s="29"/>
      <c r="L62" s="31">
        <f t="shared" si="2"/>
        <v>0</v>
      </c>
    </row>
    <row r="63" spans="1:12" x14ac:dyDescent="0.2">
      <c r="A63" s="5">
        <v>44</v>
      </c>
      <c r="B63" s="30" t="s">
        <v>75</v>
      </c>
      <c r="C63" s="29"/>
      <c r="D63" s="29"/>
      <c r="E63" s="29"/>
      <c r="F63" s="29"/>
      <c r="G63" s="29"/>
      <c r="H63" s="29"/>
      <c r="I63" s="29"/>
      <c r="J63" s="29"/>
      <c r="K63" s="29"/>
      <c r="L63" s="31">
        <f t="shared" si="2"/>
        <v>0</v>
      </c>
    </row>
    <row r="64" spans="1:12" x14ac:dyDescent="0.2">
      <c r="A64" s="5">
        <v>45</v>
      </c>
      <c r="B64" s="30" t="s">
        <v>76</v>
      </c>
      <c r="C64" s="17">
        <v>110988</v>
      </c>
      <c r="D64" s="17">
        <v>17484</v>
      </c>
      <c r="E64" s="17">
        <v>345000</v>
      </c>
      <c r="F64" s="29"/>
      <c r="G64" s="29"/>
      <c r="H64" s="29"/>
      <c r="I64" s="17">
        <v>216787</v>
      </c>
      <c r="J64" s="29"/>
      <c r="K64" s="29"/>
      <c r="L64" s="31">
        <f t="shared" si="2"/>
        <v>690259</v>
      </c>
    </row>
    <row r="65" spans="1:12" x14ac:dyDescent="0.2">
      <c r="A65" s="5">
        <v>46</v>
      </c>
      <c r="B65" s="30" t="s">
        <v>77</v>
      </c>
      <c r="C65" s="29"/>
      <c r="D65" s="29"/>
      <c r="E65" s="17">
        <v>2241267</v>
      </c>
      <c r="F65" s="29"/>
      <c r="G65" s="29"/>
      <c r="H65" s="17"/>
      <c r="I65" s="17">
        <v>0</v>
      </c>
      <c r="J65" s="29"/>
      <c r="K65" s="29"/>
      <c r="L65" s="31">
        <f t="shared" si="2"/>
        <v>2241267</v>
      </c>
    </row>
    <row r="66" spans="1:12" x14ac:dyDescent="0.2">
      <c r="A66" s="5">
        <v>47</v>
      </c>
      <c r="B66" s="30" t="s">
        <v>78</v>
      </c>
      <c r="C66" s="29"/>
      <c r="D66" s="29"/>
      <c r="E66" s="17">
        <v>64000</v>
      </c>
      <c r="F66" s="29"/>
      <c r="G66" s="29"/>
      <c r="H66" s="29"/>
      <c r="I66" s="17"/>
      <c r="J66" s="29"/>
      <c r="K66" s="29"/>
      <c r="L66" s="31">
        <f t="shared" si="2"/>
        <v>64000</v>
      </c>
    </row>
    <row r="67" spans="1:12" x14ac:dyDescent="0.2">
      <c r="A67" s="5">
        <v>49</v>
      </c>
      <c r="B67" s="28" t="s">
        <v>79</v>
      </c>
      <c r="C67" s="16">
        <f t="shared" ref="C67:L67" si="3">SUM(C47:C66)</f>
        <v>8519584</v>
      </c>
      <c r="D67" s="16">
        <f t="shared" si="3"/>
        <v>1227268</v>
      </c>
      <c r="E67" s="16">
        <f t="shared" si="3"/>
        <v>10992968</v>
      </c>
      <c r="F67" s="16">
        <f t="shared" si="3"/>
        <v>2969000</v>
      </c>
      <c r="G67" s="16">
        <f t="shared" si="3"/>
        <v>1386724</v>
      </c>
      <c r="H67" s="16">
        <f t="shared" si="3"/>
        <v>13627050</v>
      </c>
      <c r="I67" s="16">
        <f t="shared" si="3"/>
        <v>31185746</v>
      </c>
      <c r="J67" s="16">
        <f t="shared" si="3"/>
        <v>775970</v>
      </c>
      <c r="K67" s="16">
        <f t="shared" si="3"/>
        <v>10461396</v>
      </c>
      <c r="L67" s="16">
        <f t="shared" si="3"/>
        <v>81145706</v>
      </c>
    </row>
    <row r="68" spans="1:12" x14ac:dyDescent="0.2">
      <c r="B68" s="2"/>
      <c r="C68" s="2"/>
      <c r="D68" s="2"/>
      <c r="E68" s="2"/>
      <c r="F68" s="2"/>
      <c r="G68" s="2"/>
      <c r="H68" s="2"/>
      <c r="I68" s="2"/>
      <c r="J68" s="2"/>
    </row>
    <row r="70" spans="1:12" x14ac:dyDescent="0.2">
      <c r="B70" s="2"/>
      <c r="C70" s="2"/>
      <c r="D70" s="2"/>
      <c r="E70" s="2"/>
      <c r="F70" s="2"/>
      <c r="G70" s="2"/>
      <c r="H70" s="2"/>
      <c r="I70" s="2"/>
      <c r="J70" s="2"/>
    </row>
  </sheetData>
  <mergeCells count="3">
    <mergeCell ref="C7:E7"/>
    <mergeCell ref="F7:F8"/>
    <mergeCell ref="G7:G8"/>
  </mergeCells>
  <pageMargins left="0.75" right="0.75" top="1" bottom="1" header="0.5" footer="0.5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Kiadások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2021-05-13T12:29:27Z</dcterms:created>
  <dcterms:modified xsi:type="dcterms:W3CDTF">2021-05-13T12:29:40Z</dcterms:modified>
</cp:coreProperties>
</file>