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 Fonó\2021 rendeletek\"/>
    </mc:Choice>
  </mc:AlternateContent>
  <xr:revisionPtr revIDLastSave="0" documentId="8_{503EC461-06DB-431E-BA71-E8E21CECEF97}" xr6:coauthVersionLast="45" xr6:coauthVersionMax="45" xr10:uidLastSave="{00000000-0000-0000-0000-000000000000}"/>
  <bookViews>
    <workbookView xWindow="-120" yWindow="-120" windowWidth="24240" windowHeight="13140" xr2:uid="{F58023CD-5157-4802-AB0A-FFF8E44995AB}"/>
  </bookViews>
  <sheets>
    <sheet name="5.bev. forrásonként" sheetId="1" r:id="rId1"/>
  </sheets>
  <externalReferences>
    <externalReference r:id="rId2"/>
  </externalReferences>
  <definedNames>
    <definedName name="_xlnm.Print_Area" localSheetId="0">'5.bev. forrásonként'!$A$1:$H$120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E20" i="1"/>
  <c r="F20" i="1"/>
  <c r="G20" i="1"/>
  <c r="G85" i="1" s="1"/>
  <c r="G116" i="1" s="1"/>
  <c r="H20" i="1"/>
  <c r="H26" i="1"/>
  <c r="H27" i="1"/>
  <c r="H28" i="1"/>
  <c r="H29" i="1"/>
  <c r="E30" i="1"/>
  <c r="F30" i="1"/>
  <c r="G30" i="1"/>
  <c r="H30" i="1"/>
  <c r="H31" i="1"/>
  <c r="H32" i="1"/>
  <c r="H33" i="1"/>
  <c r="H34" i="1"/>
  <c r="F35" i="1"/>
  <c r="G35" i="1"/>
  <c r="H36" i="1"/>
  <c r="H35" i="1" s="1"/>
  <c r="H37" i="1" s="1"/>
  <c r="E37" i="1"/>
  <c r="F37" i="1"/>
  <c r="G37" i="1"/>
  <c r="H38" i="1"/>
  <c r="H39" i="1"/>
  <c r="E40" i="1"/>
  <c r="E54" i="1" s="1"/>
  <c r="E85" i="1" s="1"/>
  <c r="F40" i="1"/>
  <c r="F54" i="1" s="1"/>
  <c r="G40" i="1"/>
  <c r="H40" i="1"/>
  <c r="H41" i="1"/>
  <c r="H42" i="1"/>
  <c r="H50" i="1" s="1"/>
  <c r="H43" i="1"/>
  <c r="H44" i="1"/>
  <c r="H45" i="1"/>
  <c r="H46" i="1"/>
  <c r="H47" i="1"/>
  <c r="H48" i="1"/>
  <c r="H49" i="1"/>
  <c r="E50" i="1"/>
  <c r="F50" i="1"/>
  <c r="G50" i="1"/>
  <c r="E51" i="1"/>
  <c r="F51" i="1"/>
  <c r="G51" i="1"/>
  <c r="H52" i="1"/>
  <c r="H51" i="1" s="1"/>
  <c r="H53" i="1"/>
  <c r="G54" i="1"/>
  <c r="H55" i="1"/>
  <c r="H56" i="1"/>
  <c r="H57" i="1"/>
  <c r="H58" i="1"/>
  <c r="H59" i="1"/>
  <c r="H60" i="1"/>
  <c r="H61" i="1"/>
  <c r="H62" i="1"/>
  <c r="H63" i="1"/>
  <c r="H64" i="1"/>
  <c r="H65" i="1"/>
  <c r="E66" i="1"/>
  <c r="F66" i="1"/>
  <c r="G66" i="1"/>
  <c r="H66" i="1"/>
  <c r="H67" i="1"/>
  <c r="H68" i="1"/>
  <c r="H72" i="1" s="1"/>
  <c r="H69" i="1"/>
  <c r="H70" i="1"/>
  <c r="H71" i="1"/>
  <c r="E72" i="1"/>
  <c r="F72" i="1"/>
  <c r="G72" i="1"/>
  <c r="H73" i="1"/>
  <c r="H74" i="1"/>
  <c r="H78" i="1" s="1"/>
  <c r="H75" i="1"/>
  <c r="H76" i="1"/>
  <c r="H77" i="1"/>
  <c r="E78" i="1"/>
  <c r="F78" i="1"/>
  <c r="G78" i="1"/>
  <c r="H79" i="1"/>
  <c r="H80" i="1"/>
  <c r="H84" i="1" s="1"/>
  <c r="H81" i="1"/>
  <c r="H82" i="1"/>
  <c r="H83" i="1"/>
  <c r="E84" i="1"/>
  <c r="F84" i="1"/>
  <c r="G84" i="1"/>
  <c r="H86" i="1"/>
  <c r="H89" i="1" s="1"/>
  <c r="H87" i="1"/>
  <c r="H88" i="1"/>
  <c r="E89" i="1"/>
  <c r="F89" i="1"/>
  <c r="F115" i="1" s="1"/>
  <c r="G89" i="1"/>
  <c r="H90" i="1"/>
  <c r="H94" i="1" s="1"/>
  <c r="H91" i="1"/>
  <c r="H92" i="1"/>
  <c r="H93" i="1"/>
  <c r="E94" i="1"/>
  <c r="F94" i="1"/>
  <c r="F106" i="1" s="1"/>
  <c r="G94" i="1"/>
  <c r="E96" i="1"/>
  <c r="H96" i="1"/>
  <c r="H99" i="1" s="1"/>
  <c r="E97" i="1"/>
  <c r="H97" i="1"/>
  <c r="H98" i="1"/>
  <c r="E99" i="1"/>
  <c r="E106" i="1" s="1"/>
  <c r="F99" i="1"/>
  <c r="G99" i="1"/>
  <c r="H100" i="1"/>
  <c r="H101" i="1"/>
  <c r="H102" i="1"/>
  <c r="H103" i="1"/>
  <c r="H104" i="1"/>
  <c r="H105" i="1"/>
  <c r="G106" i="1"/>
  <c r="G115" i="1" s="1"/>
  <c r="H107" i="1"/>
  <c r="H108" i="1"/>
  <c r="H112" i="1" s="1"/>
  <c r="H109" i="1"/>
  <c r="H110" i="1"/>
  <c r="H111" i="1"/>
  <c r="E112" i="1"/>
  <c r="F112" i="1"/>
  <c r="G112" i="1"/>
  <c r="H113" i="1"/>
  <c r="H114" i="1"/>
  <c r="H54" i="1" l="1"/>
  <c r="H85" i="1"/>
  <c r="H116" i="1" s="1"/>
  <c r="H106" i="1"/>
  <c r="H115" i="1"/>
  <c r="F85" i="1"/>
  <c r="F116" i="1" s="1"/>
  <c r="E115" i="1"/>
  <c r="E116" i="1"/>
</calcChain>
</file>

<file path=xl/sharedStrings.xml><?xml version="1.0" encoding="utf-8"?>
<sst xmlns="http://schemas.openxmlformats.org/spreadsheetml/2006/main" count="260" uniqueCount="247">
  <si>
    <t xml:space="preserve">Költségvetési bevételelek mindösszesen: </t>
  </si>
  <si>
    <t>XVIII</t>
  </si>
  <si>
    <t>B8</t>
  </si>
  <si>
    <t>Finanszírozási bevételek összesen:</t>
  </si>
  <si>
    <t>XVII.</t>
  </si>
  <si>
    <t>B84</t>
  </si>
  <si>
    <t>Váltóbevételek</t>
  </si>
  <si>
    <t>B83</t>
  </si>
  <si>
    <t>Adóssághoz nem kapcsolódó származékos ügyletek bevételei</t>
  </si>
  <si>
    <t>B82</t>
  </si>
  <si>
    <t>Külföldi finanszírozás bevételei összesen  (1+…+5)</t>
  </si>
  <si>
    <t>XVI.</t>
  </si>
  <si>
    <t>B825</t>
  </si>
  <si>
    <t>Hitelek, kölcsönök felvétele külföldi pénzintézetektől</t>
  </si>
  <si>
    <t>B824</t>
  </si>
  <si>
    <t>Hitelek, kölcsönök felvétele külföldi kormányoktól és nemzetközi szervezetektől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</si>
  <si>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</si>
  <si>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</si>
  <si>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</si>
  <si>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</si>
  <si>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</si>
  <si>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értékesítése</t>
  </si>
  <si>
    <t>B81</t>
  </si>
  <si>
    <t>Belföldi finanszírozás bevételei összesen (1+…+6)</t>
  </si>
  <si>
    <t>XV.</t>
  </si>
  <si>
    <t>B819</t>
  </si>
  <si>
    <t>Tulajdonosi kölcsönök bevételei</t>
  </si>
  <si>
    <t>B818</t>
  </si>
  <si>
    <t>Központi költségvetés sajátos finanszírozási bevételei</t>
  </si>
  <si>
    <t>B817</t>
  </si>
  <si>
    <t>Lekötött bankbetétek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</si>
  <si>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</si>
  <si>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</si>
  <si>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</si>
  <si>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</si>
  <si>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</si>
  <si>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</si>
  <si>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</si>
  <si>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>Maradvány igénybevétele összesen (1+2)</t>
  </si>
  <si>
    <t>XIV.</t>
  </si>
  <si>
    <t>B8132</t>
  </si>
  <si>
    <t>Előző év vállalkozási maradványának igénybevétele</t>
  </si>
  <si>
    <t xml:space="preserve"> - 1 ből Önkormányzat felhatalmozási célú maradványa </t>
  </si>
  <si>
    <t>b</t>
  </si>
  <si>
    <t xml:space="preserve"> - 1- ből önormányzat működési célú maradványa</t>
  </si>
  <si>
    <t>a</t>
  </si>
  <si>
    <t>B8131</t>
  </si>
  <si>
    <t>Előző év költségvetési maradványának igénybevétele</t>
  </si>
  <si>
    <t>B812</t>
  </si>
  <si>
    <t>Belföldi értékpapírok bevételei (1+…+3)</t>
  </si>
  <si>
    <t>XIII.</t>
  </si>
  <si>
    <t>B8124</t>
  </si>
  <si>
    <t>Éven túli lejáratú belföldi értékpapírok kibocsátása</t>
  </si>
  <si>
    <t>B8123</t>
  </si>
  <si>
    <t>Befektetési célú belföldi értékpapírok beváltása, értékesítése</t>
  </si>
  <si>
    <t>B8122</t>
  </si>
  <si>
    <t>Éven belüli lejáratú belföldi értékpapírok kibocsátása</t>
  </si>
  <si>
    <t>B8121</t>
  </si>
  <si>
    <t>Forgatási célú belföldi értékpapírok beváltása, értékesítése</t>
  </si>
  <si>
    <t>B811</t>
  </si>
  <si>
    <t>Hitel-, kölcsönfelvétel pénzügyi vállalkozástól (1+…+3)</t>
  </si>
  <si>
    <t>XII.</t>
  </si>
  <si>
    <t>B8113</t>
  </si>
  <si>
    <t>Rövid lejáratú hitelek, kölcsönök felvétele pénzügyi vállalkozástól</t>
  </si>
  <si>
    <t>B8112</t>
  </si>
  <si>
    <t>Likviditási célú hitelek, kölcsönök felvétele pénzügyi vállalkozástól</t>
  </si>
  <si>
    <t>B8111</t>
  </si>
  <si>
    <t>Hosszú lejáratú hitelek, kölcsönök felvétele pénzügyi vállalkozástól</t>
  </si>
  <si>
    <t>B1-B7</t>
  </si>
  <si>
    <t xml:space="preserve">Költségvetési bevételek összesen: </t>
  </si>
  <si>
    <t>XI.</t>
  </si>
  <si>
    <t>B7</t>
  </si>
  <si>
    <t>Felhalmozási célú átvett pénzeszközök (1+…+5)</t>
  </si>
  <si>
    <t>X.</t>
  </si>
  <si>
    <t>B75</t>
  </si>
  <si>
    <t>Egyéb felhalmozási célú átvett pénzeszközök</t>
  </si>
  <si>
    <t>B74</t>
  </si>
  <si>
    <t>Felhalmozási célú visszatérítendő támogatások, kölcsönök visszatérülése államháztartáson kívülről</t>
  </si>
  <si>
    <t>B73</t>
  </si>
  <si>
    <t>Felhalmozási célú visszatérítendő támogatások, kölcsönök visszatérülése kormányoktól és más nemzetközi szervezetektől</t>
  </si>
  <si>
    <t>B72</t>
  </si>
  <si>
    <t>Felhalmozási célú visszatérítendő támogatások, kölcsönök visszatérülése az Európai Uniótól</t>
  </si>
  <si>
    <t>B71</t>
  </si>
  <si>
    <t>Felhalmozási célú garancia- és kezességvállalásból származó megtérülések államháztartáson kívülről</t>
  </si>
  <si>
    <t>B6</t>
  </si>
  <si>
    <t>Működési célú átvett pénzeszközök (1+…+5)</t>
  </si>
  <si>
    <t>IX.</t>
  </si>
  <si>
    <t>B65</t>
  </si>
  <si>
    <t>Egyéb működési célú átvett pénzeszközök (Egyesület)</t>
  </si>
  <si>
    <t>B64</t>
  </si>
  <si>
    <t>Működési célú visszatérítendő támogatások, kölcsönök visszatérülése államháztartáson kívülről</t>
  </si>
  <si>
    <t>B63</t>
  </si>
  <si>
    <t>Működési célú visszatérítendő támogatások, kölcsönök visszatérülése kormányoktól és más nemzetközi szervezetektől</t>
  </si>
  <si>
    <t>B62</t>
  </si>
  <si>
    <t>Működési célú visszatérítendő támogatások, kölcsönök visszatérülése az Európai Uniótól</t>
  </si>
  <si>
    <t>B61</t>
  </si>
  <si>
    <t>Működési célú garancia- és kezességvállalásból származó megtérülések államháztartáson kívülről</t>
  </si>
  <si>
    <t>B5</t>
  </si>
  <si>
    <t>Felhalmozási bevételek összesen (1+…+5)</t>
  </si>
  <si>
    <t>VIII.</t>
  </si>
  <si>
    <t>B55</t>
  </si>
  <si>
    <t>Részesedések megszűnéséhez kapcsolódó bevételek</t>
  </si>
  <si>
    <t>B54</t>
  </si>
  <si>
    <t>Részesedések értékesítése</t>
  </si>
  <si>
    <t>B53</t>
  </si>
  <si>
    <t>Egyéb tárgyi eszközök értékesítése</t>
  </si>
  <si>
    <t>B52</t>
  </si>
  <si>
    <t>Ingatlanok értékesítése</t>
  </si>
  <si>
    <t>B51</t>
  </si>
  <si>
    <t>Immateriális javak értékesítése</t>
  </si>
  <si>
    <t>B4</t>
  </si>
  <si>
    <t>Működési bevételek összesen (1+…+11)</t>
  </si>
  <si>
    <t>VII.</t>
  </si>
  <si>
    <t>B411</t>
  </si>
  <si>
    <t>Egyéb működési bevételek: közterület haszonbérlet,teleház bevételei, sírhelymegváltás</t>
  </si>
  <si>
    <t>B410</t>
  </si>
  <si>
    <t>Biztosító által fizetett kártérítés</t>
  </si>
  <si>
    <t>B409</t>
  </si>
  <si>
    <t>Egyéb pénzügyi műveletek bevételei</t>
  </si>
  <si>
    <t>B408</t>
  </si>
  <si>
    <t>Kamatbevételek és más nyereségjellegű bevételek</t>
  </si>
  <si>
    <t>B407</t>
  </si>
  <si>
    <t>Általános forgalmi adó visszatérítése</t>
  </si>
  <si>
    <t>B406</t>
  </si>
  <si>
    <t>Kiszámlázott általános forgalmi adó</t>
  </si>
  <si>
    <t>B405</t>
  </si>
  <si>
    <t>Ellátási díjak</t>
  </si>
  <si>
    <t>B404</t>
  </si>
  <si>
    <t>Tulajdonosi bevételek: kocessziós díj, osztalék, vagyonbérbeadás</t>
  </si>
  <si>
    <t>B403</t>
  </si>
  <si>
    <t>Közvetített szolgáltatások ellenértéke</t>
  </si>
  <si>
    <t>B402</t>
  </si>
  <si>
    <t>Szolgáltatások ellenértéke</t>
  </si>
  <si>
    <t>B401</t>
  </si>
  <si>
    <t>Készletértékesítés ellenértéke</t>
  </si>
  <si>
    <t>B3</t>
  </si>
  <si>
    <t>Közhatalmi bevételek összesen:</t>
  </si>
  <si>
    <t>VI.</t>
  </si>
  <si>
    <t>1-ből: - igazgatási szolgáltati díjak</t>
  </si>
  <si>
    <t>1 ből - bírságok, pótlékok</t>
  </si>
  <si>
    <t>B36</t>
  </si>
  <si>
    <t>Egyéb közhatalmi bevételek (a+b)</t>
  </si>
  <si>
    <t>B35</t>
  </si>
  <si>
    <t>Termékek és szolgáltatások adói (1+…+9)</t>
  </si>
  <si>
    <t>V.</t>
  </si>
  <si>
    <t>B355</t>
  </si>
  <si>
    <t xml:space="preserve">Egyéb áruhasználati és szolgáltatási adók </t>
  </si>
  <si>
    <t>B354</t>
  </si>
  <si>
    <t>Gépjárműadók</t>
  </si>
  <si>
    <t>B353</t>
  </si>
  <si>
    <t xml:space="preserve">Pénzügyi monopóliumok nyereségét terhelő adók </t>
  </si>
  <si>
    <t>B352</t>
  </si>
  <si>
    <t xml:space="preserve">Fogyasztási adók </t>
  </si>
  <si>
    <t>B351</t>
  </si>
  <si>
    <t>Értékesítési és forgalmi adók- iparűzési adó</t>
  </si>
  <si>
    <t>B34</t>
  </si>
  <si>
    <t>Vagyoni tipusú adók  - telek adó</t>
  </si>
  <si>
    <t>Vagyoni tipusú adók  - kommunális adó</t>
  </si>
  <si>
    <t>B33</t>
  </si>
  <si>
    <t>Bérhez és foglalkoztatáshoz kapcsolódó adók</t>
  </si>
  <si>
    <t>B32</t>
  </si>
  <si>
    <t>Szociális hozzájárulási adó és járulékok</t>
  </si>
  <si>
    <t>B31</t>
  </si>
  <si>
    <t>Jövedelemadók (1+2)</t>
  </si>
  <si>
    <t>IV.</t>
  </si>
  <si>
    <t>B312</t>
  </si>
  <si>
    <t xml:space="preserve">Társaságok jövedelemadói </t>
  </si>
  <si>
    <t>B311</t>
  </si>
  <si>
    <t>Magánszemélyek jövedelemadói</t>
  </si>
  <si>
    <t>B2</t>
  </si>
  <si>
    <t>Felhalmozási célú támogatások államháztartáson belülről (1+…+5)</t>
  </si>
  <si>
    <t>III.</t>
  </si>
  <si>
    <t>5 - ből Bm.pályázat támogatás utakra</t>
  </si>
  <si>
    <t>B25</t>
  </si>
  <si>
    <t>Egyéb felhalmozási célú támogatások bevételei államháztartáson belülről</t>
  </si>
  <si>
    <t>B24</t>
  </si>
  <si>
    <t>Felhalmozási célú visszatérítendő támogatások, kölcsönök igénybevétele államháztartáson belülről</t>
  </si>
  <si>
    <t>B23</t>
  </si>
  <si>
    <t>Felhalmozási célú visszatérítendő támogatások, kölcsönök visszatérülése államháztartáson belülről</t>
  </si>
  <si>
    <t>B22</t>
  </si>
  <si>
    <t>Felhalmozási célú garancia- és kezességvállalásból származó megtérülések államháztartáson belülről</t>
  </si>
  <si>
    <t>B21</t>
  </si>
  <si>
    <t>Felhalmozási célú önkormányzati támogatások</t>
  </si>
  <si>
    <t>B1</t>
  </si>
  <si>
    <t>Működési célú támogatások államháztartáson belülről (1+…+5)</t>
  </si>
  <si>
    <t>II.</t>
  </si>
  <si>
    <t>5 - ből földalapú támogatásra átvett</t>
  </si>
  <si>
    <t>d</t>
  </si>
  <si>
    <t>5 - ből Támop foglalkoztatásra átvett</t>
  </si>
  <si>
    <t>c</t>
  </si>
  <si>
    <t>5 - ből egyes jövedelempótló támogatások</t>
  </si>
  <si>
    <t>5 - ből Munkaügyi Központtól közfoglalkoztatásra</t>
  </si>
  <si>
    <t>B16</t>
  </si>
  <si>
    <t>Egyéb működési célú támogatások bevételei államháztartáson belülről</t>
  </si>
  <si>
    <t>B15</t>
  </si>
  <si>
    <t>Működési célú visszatérítendő támogatások, kölcsönök igénybevétele államháztartáson belülről</t>
  </si>
  <si>
    <t>B14</t>
  </si>
  <si>
    <t>Működési célú visszatérítendő támogatások, kölcsönök visszatérülése államháztartáson belülről</t>
  </si>
  <si>
    <t>B13</t>
  </si>
  <si>
    <t>Működési célú garancia- és kezességvállalásból származó megtérülések államháztartáson belülről</t>
  </si>
  <si>
    <t>B12</t>
  </si>
  <si>
    <t>Elvonások és befizetések bevételei</t>
  </si>
  <si>
    <t>B11</t>
  </si>
  <si>
    <t>Önkormányzatok működési támogatásai (=01+…+06)</t>
  </si>
  <si>
    <t xml:space="preserve">I. </t>
  </si>
  <si>
    <t>B116</t>
  </si>
  <si>
    <t>Elszámolásból származó bevételek</t>
  </si>
  <si>
    <t>B115</t>
  </si>
  <si>
    <t>Működési célú költségvetési támogatások és kiegészítő támogatások</t>
  </si>
  <si>
    <t>B114</t>
  </si>
  <si>
    <t>Települési önkormányzatok kulturális feladatainak támogatása</t>
  </si>
  <si>
    <t>3-ból rászoruló gyermekek szünidei étkezéae</t>
  </si>
  <si>
    <t>3-ból falugondnoki szolgálatra</t>
  </si>
  <si>
    <t>3-ból települési önk.szoc.feladatai</t>
  </si>
  <si>
    <t>B113</t>
  </si>
  <si>
    <t>Települési önkormányzatok szociális, gyermekjóléti és gyermekétkeztetési feladatainak támogatása</t>
  </si>
  <si>
    <t>B112</t>
  </si>
  <si>
    <t>Települési önkormányzatok egyes köznevelési feladatainak támogatása</t>
  </si>
  <si>
    <t>1- ből Lakott külterülettel kapcsolatos feladatok</t>
  </si>
  <si>
    <t>f</t>
  </si>
  <si>
    <t>1- ből Egyéb kötelező feladatokra</t>
  </si>
  <si>
    <t>e</t>
  </si>
  <si>
    <t>1. ből: Közutakra</t>
  </si>
  <si>
    <t>1- ből köztemetőre</t>
  </si>
  <si>
    <t>1- ből: közvilágításra</t>
  </si>
  <si>
    <t>1. ből: Zöldteürlet gazdálkodás</t>
  </si>
  <si>
    <t>B111</t>
  </si>
  <si>
    <t>Helyi önkormányzatok működésének általános támogatása</t>
  </si>
  <si>
    <t>Összes
előirányzat</t>
  </si>
  <si>
    <t>Államigazgatási</t>
  </si>
  <si>
    <t>Önként</t>
  </si>
  <si>
    <t>Kötelező</t>
  </si>
  <si>
    <t>Rovat
száma</t>
  </si>
  <si>
    <t>Bevételi jogcímek</t>
  </si>
  <si>
    <t>alszám</t>
  </si>
  <si>
    <t xml:space="preserve"> Sor-
szám</t>
  </si>
  <si>
    <t xml:space="preserve">H. </t>
  </si>
  <si>
    <t xml:space="preserve">G. </t>
  </si>
  <si>
    <t xml:space="preserve">F. </t>
  </si>
  <si>
    <t xml:space="preserve">E: </t>
  </si>
  <si>
    <t xml:space="preserve">D: </t>
  </si>
  <si>
    <t xml:space="preserve">C: </t>
  </si>
  <si>
    <t xml:space="preserve">B: </t>
  </si>
  <si>
    <t>A:</t>
  </si>
  <si>
    <t>Fonó</t>
  </si>
  <si>
    <t>Bevételek kötelező, önként vállalt és államigazgatási feladatok megosztásában forintban</t>
  </si>
  <si>
    <t xml:space="preserve">5. melléklet a  3/2021.(II. 15 .) önkormányzati rendeletethez: Az önkormányzat  bevételei összesítve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</si>
</sst>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\-??\ _F_t_-;_-@_-"/>
    <numFmt numFmtId="165" formatCode="_-* #,##0\ _F_t_-;\-* #,##0\ _F_t_-;_-* \-??\ _F_t_-;_-@_-"/>
  </numFmts>
  <fonts count="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164" fontId="1" fillId="0" borderId="0" applyFill="0" applyBorder="0" applyAlignment="0" applyProtection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165" fontId="2" fillId="0" borderId="2" xfId="1" applyNumberFormat="1" applyFont="1" applyFill="1" applyBorder="1" applyAlignment="1" applyProtection="1"/>
    <xf numFmtId="0" fontId="2" fillId="0" borderId="2" xfId="0" applyFont="1" applyBorder="1"/>
    <xf numFmtId="0" fontId="0" fillId="0" borderId="2" xfId="2" applyNumberFormat="1" applyFont="1" applyFill="1" applyBorder="1" applyAlignment="1" applyProtection="1"/>
    <xf numFmtId="0" fontId="0" fillId="0" borderId="2" xfId="0" applyBorder="1"/>
    <xf numFmtId="0" fontId="2" fillId="0" borderId="3" xfId="2" applyNumberFormat="1" applyFont="1" applyFill="1" applyBorder="1" applyAlignment="1" applyProtection="1">
      <alignment horizontal="left"/>
    </xf>
    <xf numFmtId="0" fontId="0" fillId="0" borderId="4" xfId="2" applyNumberFormat="1" applyFont="1" applyFill="1" applyBorder="1" applyAlignment="1" applyProtection="1"/>
    <xf numFmtId="165" fontId="0" fillId="0" borderId="2" xfId="1" applyNumberFormat="1" applyFont="1" applyFill="1" applyBorder="1" applyAlignment="1" applyProtection="1"/>
    <xf numFmtId="165" fontId="0" fillId="0" borderId="4" xfId="1" applyNumberFormat="1" applyFont="1" applyFill="1" applyBorder="1" applyAlignment="1" applyProtection="1"/>
    <xf numFmtId="0" fontId="0" fillId="0" borderId="3" xfId="0" applyBorder="1"/>
    <xf numFmtId="0" fontId="2" fillId="0" borderId="3" xfId="0" applyFont="1" applyBorder="1"/>
    <xf numFmtId="0" fontId="0" fillId="0" borderId="4" xfId="0" applyBorder="1"/>
    <xf numFmtId="165" fontId="2" fillId="0" borderId="4" xfId="1" applyNumberFormat="1" applyFont="1" applyFill="1" applyBorder="1" applyAlignment="1" applyProtection="1"/>
    <xf numFmtId="0" fontId="0" fillId="0" borderId="3" xfId="2" applyNumberFormat="1" applyFont="1" applyFill="1" applyBorder="1" applyAlignment="1" applyProtection="1"/>
    <xf numFmtId="0" fontId="0" fillId="0" borderId="5" xfId="0" applyBorder="1"/>
    <xf numFmtId="0" fontId="2" fillId="0" borderId="0" xfId="0" applyFont="1"/>
    <xf numFmtId="0" fontId="0" fillId="0" borderId="6" xfId="2" applyNumberFormat="1" applyFont="1" applyFill="1" applyBorder="1" applyAlignment="1" applyProtection="1"/>
    <xf numFmtId="0" fontId="2" fillId="0" borderId="5" xfId="0" applyFont="1" applyBorder="1"/>
    <xf numFmtId="0" fontId="2" fillId="0" borderId="5" xfId="2" applyNumberFormat="1" applyFont="1" applyFill="1" applyBorder="1" applyAlignment="1" applyProtection="1"/>
    <xf numFmtId="0" fontId="3" fillId="0" borderId="4" xfId="2" applyNumberFormat="1" applyFont="1" applyFill="1" applyBorder="1" applyAlignment="1" applyProtection="1"/>
    <xf numFmtId="0" fontId="0" fillId="0" borderId="5" xfId="2" applyNumberFormat="1" applyFont="1" applyFill="1" applyBorder="1" applyAlignment="1" applyProtection="1"/>
    <xf numFmtId="165" fontId="1" fillId="0" borderId="2" xfId="1" applyNumberFormat="1" applyFill="1" applyBorder="1" applyAlignment="1" applyProtection="1"/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0" xfId="2" applyNumberFormat="1" applyFont="1" applyFill="1" applyBorder="1" applyAlignment="1" applyProtection="1"/>
    <xf numFmtId="165" fontId="1" fillId="0" borderId="2" xfId="1" applyNumberFormat="1" applyBorder="1"/>
    <xf numFmtId="0" fontId="0" fillId="0" borderId="4" xfId="2" applyNumberFormat="1" applyFont="1" applyFill="1" applyBorder="1" applyAlignment="1" applyProtection="1">
      <alignment horizontal="left"/>
    </xf>
    <xf numFmtId="0" fontId="4" fillId="0" borderId="2" xfId="2" applyNumberFormat="1" applyFont="1" applyFill="1" applyBorder="1" applyAlignment="1" applyProtection="1">
      <alignment horizontal="left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2" applyNumberFormat="1" applyFont="1" applyFill="1" applyBorder="1" applyAlignment="1" applyProtection="1">
      <alignment horizontal="left"/>
    </xf>
    <xf numFmtId="0" fontId="5" fillId="0" borderId="0" xfId="0" applyFont="1"/>
  </cellXfs>
  <cellStyles count="3">
    <cellStyle name="Ezres" xfId="1" builtinId="3"/>
    <cellStyle name="Normál" xfId="0" builtinId="0"/>
    <cellStyle name="Normál 8" xfId="2" xr:uid="{AD70AA89-74D9-4D83-A2F1-44CCA9F9EB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 maradvány"/>
    </sheetNames>
    <sheetDataSet>
      <sheetData sheetId="0">
        <row r="10">
          <cell r="C10">
            <v>13894262</v>
          </cell>
        </row>
        <row r="15">
          <cell r="C15">
            <v>15963330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D47FF-8546-479B-BED0-1EC4F170E78D}">
  <dimension ref="A1:H118"/>
  <sheetViews>
    <sheetView tabSelected="1" view="pageBreakPreview" zoomScale="60" zoomScaleNormal="100" workbookViewId="0"/>
  </sheetViews>
  <sheetFormatPr defaultRowHeight="12.75" x14ac:dyDescent="0.2"/>
  <cols>
    <col min="1" max="1" width="5.85546875" customWidth="1"/>
    <col min="2" max="2" width="5.42578125" customWidth="1"/>
    <col min="3" max="3" width="86.5703125" customWidth="1"/>
    <col min="4" max="4" width="7.85546875" customWidth="1"/>
    <col min="5" max="5" width="13.28515625" customWidth="1"/>
    <col min="6" max="6" width="13.5703125" customWidth="1"/>
    <col min="7" max="7" width="11.28515625" customWidth="1"/>
    <col min="8" max="8" width="13.7109375" customWidth="1"/>
  </cols>
  <sheetData>
    <row r="1" spans="1:8" x14ac:dyDescent="0.2">
      <c r="A1" t="s">
        <v>246</v>
      </c>
    </row>
    <row r="2" spans="1:8" ht="15" x14ac:dyDescent="0.2">
      <c r="A2" t="s">
        <v>245</v>
      </c>
      <c r="C2" s="32"/>
      <c r="E2" s="32" t="s">
        <v>244</v>
      </c>
      <c r="F2" s="32"/>
      <c r="G2" s="32"/>
      <c r="H2" s="32"/>
    </row>
    <row r="3" spans="1:8" x14ac:dyDescent="0.2">
      <c r="A3" s="5" t="s">
        <v>243</v>
      </c>
      <c r="B3" s="5" t="s">
        <v>242</v>
      </c>
      <c r="C3" s="5" t="s">
        <v>241</v>
      </c>
      <c r="D3" s="5" t="s">
        <v>240</v>
      </c>
      <c r="E3" s="5" t="s">
        <v>239</v>
      </c>
      <c r="F3" s="3" t="s">
        <v>238</v>
      </c>
      <c r="G3" s="5" t="s">
        <v>237</v>
      </c>
      <c r="H3" s="5" t="s">
        <v>236</v>
      </c>
    </row>
    <row r="4" spans="1:8" ht="25.5" x14ac:dyDescent="0.2">
      <c r="A4" s="29" t="s">
        <v>235</v>
      </c>
      <c r="B4" s="12" t="s">
        <v>234</v>
      </c>
      <c r="C4" s="31" t="s">
        <v>233</v>
      </c>
      <c r="D4" s="30" t="s">
        <v>232</v>
      </c>
      <c r="E4" s="3" t="s">
        <v>231</v>
      </c>
      <c r="F4" s="3" t="s">
        <v>230</v>
      </c>
      <c r="G4" s="30" t="s">
        <v>229</v>
      </c>
      <c r="H4" s="29" t="s">
        <v>228</v>
      </c>
    </row>
    <row r="5" spans="1:8" ht="15.75" x14ac:dyDescent="0.25">
      <c r="A5" s="5">
        <v>1</v>
      </c>
      <c r="B5" s="12">
        <v>1</v>
      </c>
      <c r="C5" s="28" t="s">
        <v>227</v>
      </c>
      <c r="D5" s="5" t="s">
        <v>226</v>
      </c>
      <c r="E5" s="8"/>
      <c r="F5" s="8"/>
      <c r="G5" s="2"/>
      <c r="H5" s="8"/>
    </row>
    <row r="6" spans="1:8" x14ac:dyDescent="0.2">
      <c r="A6" s="5">
        <v>2</v>
      </c>
      <c r="B6" s="27" t="s">
        <v>45</v>
      </c>
      <c r="C6" s="23" t="s">
        <v>225</v>
      </c>
      <c r="D6" s="5"/>
      <c r="E6" s="26">
        <v>2371320</v>
      </c>
      <c r="F6" s="8"/>
      <c r="G6" s="9"/>
      <c r="H6" s="8">
        <f>E6+F6+G6</f>
        <v>2371320</v>
      </c>
    </row>
    <row r="7" spans="1:8" x14ac:dyDescent="0.2">
      <c r="A7" s="5">
        <v>3</v>
      </c>
      <c r="B7" s="12" t="s">
        <v>43</v>
      </c>
      <c r="C7" s="15" t="s">
        <v>224</v>
      </c>
      <c r="D7" s="5"/>
      <c r="E7" s="8">
        <v>960000</v>
      </c>
      <c r="F7" s="8"/>
      <c r="G7" s="9"/>
      <c r="H7" s="8">
        <f>E7+F7+G7</f>
        <v>960000</v>
      </c>
    </row>
    <row r="8" spans="1:8" x14ac:dyDescent="0.2">
      <c r="A8" s="5">
        <v>4</v>
      </c>
      <c r="B8" s="12" t="s">
        <v>189</v>
      </c>
      <c r="C8" s="15" t="s">
        <v>223</v>
      </c>
      <c r="D8" s="5"/>
      <c r="E8" s="26">
        <v>997395</v>
      </c>
      <c r="F8" s="8"/>
      <c r="G8" s="9"/>
      <c r="H8" s="8">
        <f>E8+F8+G8</f>
        <v>997395</v>
      </c>
    </row>
    <row r="9" spans="1:8" x14ac:dyDescent="0.2">
      <c r="A9" s="5">
        <v>5</v>
      </c>
      <c r="B9" s="12" t="s">
        <v>187</v>
      </c>
      <c r="C9" s="15" t="s">
        <v>222</v>
      </c>
      <c r="D9" s="5"/>
      <c r="E9" s="8">
        <v>498492</v>
      </c>
      <c r="F9" s="8"/>
      <c r="G9" s="9"/>
      <c r="H9" s="8">
        <f>E9+F9+G9</f>
        <v>498492</v>
      </c>
    </row>
    <row r="10" spans="1:8" x14ac:dyDescent="0.2">
      <c r="A10" s="5">
        <v>6</v>
      </c>
      <c r="B10" s="12" t="s">
        <v>221</v>
      </c>
      <c r="C10" s="5" t="s">
        <v>220</v>
      </c>
      <c r="D10" s="5"/>
      <c r="E10" s="26">
        <v>6000000</v>
      </c>
      <c r="F10" s="8"/>
      <c r="G10" s="9"/>
      <c r="H10" s="8">
        <f>E10+F10+G10</f>
        <v>6000000</v>
      </c>
    </row>
    <row r="11" spans="1:8" x14ac:dyDescent="0.2">
      <c r="A11" s="5">
        <v>7</v>
      </c>
      <c r="B11" s="12" t="s">
        <v>219</v>
      </c>
      <c r="C11" s="5" t="s">
        <v>218</v>
      </c>
      <c r="D11" s="5"/>
      <c r="E11" s="26">
        <v>7650</v>
      </c>
      <c r="F11" s="8"/>
      <c r="G11" s="9"/>
      <c r="H11" s="8">
        <f>E11+F11+G11</f>
        <v>7650</v>
      </c>
    </row>
    <row r="12" spans="1:8" x14ac:dyDescent="0.2">
      <c r="A12" s="5">
        <v>10</v>
      </c>
      <c r="B12" s="12">
        <v>2</v>
      </c>
      <c r="C12" s="5" t="s">
        <v>217</v>
      </c>
      <c r="D12" s="5" t="s">
        <v>216</v>
      </c>
      <c r="E12" s="8"/>
      <c r="F12" s="8"/>
      <c r="G12" s="9"/>
      <c r="H12" s="8">
        <f>E12+F12+G12</f>
        <v>0</v>
      </c>
    </row>
    <row r="13" spans="1:8" x14ac:dyDescent="0.2">
      <c r="A13" s="5">
        <v>11</v>
      </c>
      <c r="B13" s="12">
        <v>3</v>
      </c>
      <c r="C13" s="5" t="s">
        <v>215</v>
      </c>
      <c r="D13" s="5" t="s">
        <v>214</v>
      </c>
      <c r="E13" s="8"/>
      <c r="F13" s="8"/>
      <c r="G13" s="9"/>
      <c r="H13" s="8">
        <f>E13+F13+G13</f>
        <v>0</v>
      </c>
    </row>
    <row r="14" spans="1:8" x14ac:dyDescent="0.2">
      <c r="A14" s="5">
        <v>12</v>
      </c>
      <c r="B14" s="12" t="s">
        <v>45</v>
      </c>
      <c r="C14" s="5" t="s">
        <v>213</v>
      </c>
      <c r="D14" s="5"/>
      <c r="E14" s="26">
        <v>6451000</v>
      </c>
      <c r="F14" s="8"/>
      <c r="G14" s="9"/>
      <c r="H14" s="8">
        <f>E14+F14+G14</f>
        <v>6451000</v>
      </c>
    </row>
    <row r="15" spans="1:8" x14ac:dyDescent="0.2">
      <c r="A15" s="5">
        <v>13</v>
      </c>
      <c r="B15" s="12" t="s">
        <v>43</v>
      </c>
      <c r="C15" s="5" t="s">
        <v>212</v>
      </c>
      <c r="D15" s="5"/>
      <c r="E15" s="26">
        <v>4479000</v>
      </c>
      <c r="F15" s="8"/>
      <c r="G15" s="9"/>
      <c r="H15" s="8">
        <f>E15+F15+G15</f>
        <v>4479000</v>
      </c>
    </row>
    <row r="16" spans="1:8" x14ac:dyDescent="0.2">
      <c r="A16" s="5">
        <v>14</v>
      </c>
      <c r="B16" s="12" t="s">
        <v>189</v>
      </c>
      <c r="C16" s="5" t="s">
        <v>211</v>
      </c>
      <c r="D16" s="5"/>
      <c r="E16" s="26">
        <v>237938</v>
      </c>
      <c r="F16" s="8"/>
      <c r="G16" s="9"/>
      <c r="H16" s="8">
        <f>E16+F16+G16</f>
        <v>237938</v>
      </c>
    </row>
    <row r="17" spans="1:8" x14ac:dyDescent="0.2">
      <c r="A17" s="5">
        <v>15</v>
      </c>
      <c r="B17" s="12">
        <v>4</v>
      </c>
      <c r="C17" s="5" t="s">
        <v>210</v>
      </c>
      <c r="D17" s="5" t="s">
        <v>209</v>
      </c>
      <c r="E17" s="8">
        <v>2270000</v>
      </c>
      <c r="F17" s="8"/>
      <c r="G17" s="9"/>
      <c r="H17" s="8">
        <f>E17+F17+G17</f>
        <v>2270000</v>
      </c>
    </row>
    <row r="18" spans="1:8" x14ac:dyDescent="0.2">
      <c r="A18" s="5">
        <v>16</v>
      </c>
      <c r="B18" s="12">
        <v>5</v>
      </c>
      <c r="C18" s="5" t="s">
        <v>208</v>
      </c>
      <c r="D18" s="5" t="s">
        <v>207</v>
      </c>
      <c r="E18" s="8">
        <v>0</v>
      </c>
      <c r="F18" s="8"/>
      <c r="G18" s="9"/>
      <c r="H18" s="8">
        <f>E18+F18+G18</f>
        <v>0</v>
      </c>
    </row>
    <row r="19" spans="1:8" x14ac:dyDescent="0.2">
      <c r="A19" s="5">
        <v>17</v>
      </c>
      <c r="B19" s="12">
        <v>6</v>
      </c>
      <c r="C19" s="5" t="s">
        <v>206</v>
      </c>
      <c r="D19" s="5" t="s">
        <v>205</v>
      </c>
      <c r="E19" s="8">
        <v>0</v>
      </c>
      <c r="F19" s="8"/>
      <c r="G19" s="9"/>
      <c r="H19" s="8">
        <f>E19+F19+G19</f>
        <v>0</v>
      </c>
    </row>
    <row r="20" spans="1:8" x14ac:dyDescent="0.2">
      <c r="A20" s="5">
        <v>18</v>
      </c>
      <c r="B20" s="12" t="s">
        <v>204</v>
      </c>
      <c r="C20" s="3" t="s">
        <v>203</v>
      </c>
      <c r="D20" s="5" t="s">
        <v>202</v>
      </c>
      <c r="E20" s="2">
        <f>SUM(E6:E19)</f>
        <v>24272795</v>
      </c>
      <c r="F20" s="2">
        <f>SUM(F6:F19)</f>
        <v>0</v>
      </c>
      <c r="G20" s="2">
        <f>SUM(G6:G19)</f>
        <v>0</v>
      </c>
      <c r="H20" s="2">
        <f>SUM(H6:H19)</f>
        <v>24272795</v>
      </c>
    </row>
    <row r="21" spans="1:8" x14ac:dyDescent="0.2">
      <c r="A21" s="5">
        <v>19</v>
      </c>
      <c r="B21" s="12">
        <v>1</v>
      </c>
      <c r="C21" s="5" t="s">
        <v>201</v>
      </c>
      <c r="D21" s="5" t="s">
        <v>200</v>
      </c>
      <c r="E21" s="8"/>
      <c r="F21" s="8"/>
      <c r="G21" s="9"/>
      <c r="H21" s="8">
        <v>0</v>
      </c>
    </row>
    <row r="22" spans="1:8" x14ac:dyDescent="0.2">
      <c r="A22" s="5">
        <v>20</v>
      </c>
      <c r="B22" s="12">
        <v>2</v>
      </c>
      <c r="C22" s="5" t="s">
        <v>199</v>
      </c>
      <c r="D22" s="5" t="s">
        <v>198</v>
      </c>
      <c r="E22" s="8"/>
      <c r="F22" s="8"/>
      <c r="G22" s="9"/>
      <c r="H22" s="8">
        <v>0</v>
      </c>
    </row>
    <row r="23" spans="1:8" x14ac:dyDescent="0.2">
      <c r="A23" s="5">
        <v>21</v>
      </c>
      <c r="B23" s="12">
        <v>3</v>
      </c>
      <c r="C23" s="5" t="s">
        <v>197</v>
      </c>
      <c r="D23" s="5" t="s">
        <v>196</v>
      </c>
      <c r="E23" s="8"/>
      <c r="F23" s="8"/>
      <c r="G23" s="9"/>
      <c r="H23" s="8">
        <v>0</v>
      </c>
    </row>
    <row r="24" spans="1:8" x14ac:dyDescent="0.2">
      <c r="A24" s="5">
        <v>22</v>
      </c>
      <c r="B24" s="12">
        <v>4</v>
      </c>
      <c r="C24" s="5" t="s">
        <v>195</v>
      </c>
      <c r="D24" s="5" t="s">
        <v>194</v>
      </c>
      <c r="E24" s="2"/>
      <c r="F24" s="2"/>
      <c r="G24" s="13"/>
      <c r="H24" s="8">
        <v>0</v>
      </c>
    </row>
    <row r="25" spans="1:8" x14ac:dyDescent="0.2">
      <c r="A25" s="5">
        <v>23</v>
      </c>
      <c r="B25" s="12">
        <v>5</v>
      </c>
      <c r="C25" s="5" t="s">
        <v>193</v>
      </c>
      <c r="D25" s="5" t="s">
        <v>192</v>
      </c>
      <c r="E25" s="8"/>
      <c r="F25" s="8"/>
      <c r="G25" s="9"/>
      <c r="H25" s="8"/>
    </row>
    <row r="26" spans="1:8" x14ac:dyDescent="0.2">
      <c r="A26" s="5">
        <v>24</v>
      </c>
      <c r="B26" s="12" t="s">
        <v>45</v>
      </c>
      <c r="C26" s="15" t="s">
        <v>191</v>
      </c>
      <c r="D26" s="5"/>
      <c r="E26" s="26">
        <v>175698</v>
      </c>
      <c r="F26" s="8"/>
      <c r="G26" s="9"/>
      <c r="H26" s="8">
        <f>E26+F26+G26</f>
        <v>175698</v>
      </c>
    </row>
    <row r="27" spans="1:8" x14ac:dyDescent="0.2">
      <c r="A27" s="5">
        <v>25</v>
      </c>
      <c r="B27" s="12" t="s">
        <v>43</v>
      </c>
      <c r="C27" s="15" t="s">
        <v>190</v>
      </c>
      <c r="D27" s="5"/>
      <c r="E27" s="8">
        <v>0</v>
      </c>
      <c r="F27" s="8"/>
      <c r="G27" s="9"/>
      <c r="H27" s="8">
        <f>E27+F27+G27</f>
        <v>0</v>
      </c>
    </row>
    <row r="28" spans="1:8" x14ac:dyDescent="0.2">
      <c r="A28" s="5">
        <v>26</v>
      </c>
      <c r="B28" s="12" t="s">
        <v>189</v>
      </c>
      <c r="C28" s="15" t="s">
        <v>188</v>
      </c>
      <c r="D28" s="5"/>
      <c r="E28" s="8">
        <v>0</v>
      </c>
      <c r="F28" s="8"/>
      <c r="G28" s="9"/>
      <c r="H28" s="8">
        <f>E28+F28+G28</f>
        <v>0</v>
      </c>
    </row>
    <row r="29" spans="1:8" x14ac:dyDescent="0.2">
      <c r="A29" s="5">
        <v>27</v>
      </c>
      <c r="B29" s="12" t="s">
        <v>187</v>
      </c>
      <c r="C29" s="15" t="s">
        <v>186</v>
      </c>
      <c r="D29" s="5"/>
      <c r="E29" s="8"/>
      <c r="F29" s="8"/>
      <c r="G29" s="9"/>
      <c r="H29" s="8">
        <f>E29+F29+G29</f>
        <v>0</v>
      </c>
    </row>
    <row r="30" spans="1:8" x14ac:dyDescent="0.2">
      <c r="A30" s="5">
        <v>28</v>
      </c>
      <c r="B30" s="12" t="s">
        <v>185</v>
      </c>
      <c r="C30" s="18" t="s">
        <v>184</v>
      </c>
      <c r="D30" s="5" t="s">
        <v>183</v>
      </c>
      <c r="E30" s="2">
        <f>SUM(E21:E29)</f>
        <v>175698</v>
      </c>
      <c r="F30" s="2">
        <f>SUM(F21:F29)</f>
        <v>0</v>
      </c>
      <c r="G30" s="2">
        <f>SUM(G21:G29)</f>
        <v>0</v>
      </c>
      <c r="H30" s="2">
        <f>SUM(H21:H29)</f>
        <v>175698</v>
      </c>
    </row>
    <row r="31" spans="1:8" x14ac:dyDescent="0.2">
      <c r="A31" s="5">
        <v>29</v>
      </c>
      <c r="B31" s="12">
        <v>1</v>
      </c>
      <c r="C31" s="15" t="s">
        <v>182</v>
      </c>
      <c r="D31" s="5" t="s">
        <v>181</v>
      </c>
      <c r="E31" s="8"/>
      <c r="F31" s="8"/>
      <c r="G31" s="9"/>
      <c r="H31" s="8">
        <f>SUM(E31:G31)</f>
        <v>0</v>
      </c>
    </row>
    <row r="32" spans="1:8" x14ac:dyDescent="0.2">
      <c r="A32" s="5">
        <v>30</v>
      </c>
      <c r="B32" s="12">
        <v>2</v>
      </c>
      <c r="C32" s="15" t="s">
        <v>180</v>
      </c>
      <c r="D32" s="5" t="s">
        <v>179</v>
      </c>
      <c r="E32" s="2"/>
      <c r="F32" s="2"/>
      <c r="G32" s="13"/>
      <c r="H32" s="8">
        <f>SUM(E32:G32)</f>
        <v>0</v>
      </c>
    </row>
    <row r="33" spans="1:8" x14ac:dyDescent="0.2">
      <c r="A33" s="5">
        <v>31</v>
      </c>
      <c r="B33" s="12">
        <v>3</v>
      </c>
      <c r="C33" s="15" t="s">
        <v>178</v>
      </c>
      <c r="D33" s="5" t="s">
        <v>177</v>
      </c>
      <c r="E33" s="8"/>
      <c r="F33" s="8"/>
      <c r="G33" s="9"/>
      <c r="H33" s="8">
        <f>SUM(E33:G33)</f>
        <v>0</v>
      </c>
    </row>
    <row r="34" spans="1:8" x14ac:dyDescent="0.2">
      <c r="A34" s="5">
        <v>32</v>
      </c>
      <c r="B34" s="12">
        <v>4</v>
      </c>
      <c r="C34" s="15" t="s">
        <v>176</v>
      </c>
      <c r="D34" s="5" t="s">
        <v>175</v>
      </c>
      <c r="E34" s="8"/>
      <c r="F34" s="8"/>
      <c r="G34" s="9"/>
      <c r="H34" s="8">
        <f>SUM(E34:G34)</f>
        <v>0</v>
      </c>
    </row>
    <row r="35" spans="1:8" x14ac:dyDescent="0.2">
      <c r="A35" s="5">
        <v>33</v>
      </c>
      <c r="B35" s="24">
        <v>5</v>
      </c>
      <c r="C35" s="15" t="s">
        <v>174</v>
      </c>
      <c r="D35" s="5" t="s">
        <v>173</v>
      </c>
      <c r="E35" s="8">
        <v>0</v>
      </c>
      <c r="F35" s="8">
        <f>F36</f>
        <v>0</v>
      </c>
      <c r="G35" s="8">
        <f>G36</f>
        <v>0</v>
      </c>
      <c r="H35" s="8">
        <f>H36</f>
        <v>0</v>
      </c>
    </row>
    <row r="36" spans="1:8" x14ac:dyDescent="0.2">
      <c r="A36" s="5">
        <v>34</v>
      </c>
      <c r="B36" s="12" t="s">
        <v>45</v>
      </c>
      <c r="C36" s="15" t="s">
        <v>172</v>
      </c>
      <c r="D36" s="5"/>
      <c r="E36" s="8">
        <v>0</v>
      </c>
      <c r="F36" s="8"/>
      <c r="G36" s="9"/>
      <c r="H36" s="8">
        <f>SUM(E36:G36)</f>
        <v>0</v>
      </c>
    </row>
    <row r="37" spans="1:8" x14ac:dyDescent="0.2">
      <c r="A37" s="5">
        <v>35</v>
      </c>
      <c r="B37" s="12" t="s">
        <v>171</v>
      </c>
      <c r="C37" s="18" t="s">
        <v>170</v>
      </c>
      <c r="D37" s="5" t="s">
        <v>169</v>
      </c>
      <c r="E37" s="2">
        <f>SUM(E31:E35)</f>
        <v>0</v>
      </c>
      <c r="F37" s="2">
        <f>SUM(F31:F35)</f>
        <v>0</v>
      </c>
      <c r="G37" s="2">
        <f>SUM(G31:G35)</f>
        <v>0</v>
      </c>
      <c r="H37" s="2">
        <f>SUM(H31:H35)</f>
        <v>0</v>
      </c>
    </row>
    <row r="38" spans="1:8" x14ac:dyDescent="0.2">
      <c r="A38" s="5">
        <v>36</v>
      </c>
      <c r="B38" s="12">
        <v>1</v>
      </c>
      <c r="C38" s="15" t="s">
        <v>168</v>
      </c>
      <c r="D38" s="5" t="s">
        <v>167</v>
      </c>
      <c r="E38" s="8"/>
      <c r="F38" s="8"/>
      <c r="G38" s="9"/>
      <c r="H38" s="8">
        <f>E38+F38+G38</f>
        <v>0</v>
      </c>
    </row>
    <row r="39" spans="1:8" x14ac:dyDescent="0.2">
      <c r="A39" s="5">
        <v>37</v>
      </c>
      <c r="B39" s="5">
        <v>2</v>
      </c>
      <c r="C39" s="5" t="s">
        <v>166</v>
      </c>
      <c r="D39" s="5" t="s">
        <v>165</v>
      </c>
      <c r="E39" s="8"/>
      <c r="F39" s="8"/>
      <c r="G39" s="9"/>
      <c r="H39" s="8">
        <f>E39+F39+G39</f>
        <v>0</v>
      </c>
    </row>
    <row r="40" spans="1:8" x14ac:dyDescent="0.2">
      <c r="A40" s="5">
        <v>38</v>
      </c>
      <c r="B40" s="4" t="s">
        <v>164</v>
      </c>
      <c r="C40" s="3" t="s">
        <v>163</v>
      </c>
      <c r="D40" s="5" t="s">
        <v>162</v>
      </c>
      <c r="E40" s="8">
        <f>SUM(E38:E39)</f>
        <v>0</v>
      </c>
      <c r="F40" s="8">
        <f>SUM(F38:F39)</f>
        <v>0</v>
      </c>
      <c r="G40" s="8">
        <f>SUM(G38:G39)</f>
        <v>0</v>
      </c>
      <c r="H40" s="8">
        <f>SUM(H38:H39)</f>
        <v>0</v>
      </c>
    </row>
    <row r="41" spans="1:8" x14ac:dyDescent="0.2">
      <c r="A41" s="5">
        <v>9</v>
      </c>
      <c r="B41" s="12">
        <v>1</v>
      </c>
      <c r="C41" s="15" t="s">
        <v>161</v>
      </c>
      <c r="D41" s="5" t="s">
        <v>160</v>
      </c>
      <c r="E41" s="8"/>
      <c r="F41" s="8"/>
      <c r="G41" s="9"/>
      <c r="H41" s="8">
        <f>SUM(E41:G41)</f>
        <v>0</v>
      </c>
    </row>
    <row r="42" spans="1:8" x14ac:dyDescent="0.2">
      <c r="A42" s="5">
        <v>40</v>
      </c>
      <c r="B42" s="12">
        <v>2</v>
      </c>
      <c r="C42" s="21" t="s">
        <v>159</v>
      </c>
      <c r="D42" s="5" t="s">
        <v>158</v>
      </c>
      <c r="E42" s="8"/>
      <c r="F42" s="8"/>
      <c r="G42" s="9"/>
      <c r="H42" s="8">
        <f>SUM(E42:G42)</f>
        <v>0</v>
      </c>
    </row>
    <row r="43" spans="1:8" x14ac:dyDescent="0.2">
      <c r="A43" s="5">
        <v>41</v>
      </c>
      <c r="B43" s="12">
        <v>3</v>
      </c>
      <c r="C43" s="5" t="s">
        <v>157</v>
      </c>
      <c r="D43" s="5" t="s">
        <v>155</v>
      </c>
      <c r="E43" s="8"/>
      <c r="F43" s="8">
        <v>600000</v>
      </c>
      <c r="G43" s="9"/>
      <c r="H43" s="8">
        <f>SUM(E43:G43)</f>
        <v>600000</v>
      </c>
    </row>
    <row r="44" spans="1:8" x14ac:dyDescent="0.2">
      <c r="A44" s="5">
        <v>42</v>
      </c>
      <c r="B44" s="12">
        <v>4</v>
      </c>
      <c r="C44" s="5" t="s">
        <v>156</v>
      </c>
      <c r="D44" s="5" t="s">
        <v>155</v>
      </c>
      <c r="E44" s="8"/>
      <c r="F44" s="8">
        <v>0</v>
      </c>
      <c r="G44" s="9"/>
      <c r="H44" s="8">
        <f>SUM(E44:G44)</f>
        <v>0</v>
      </c>
    </row>
    <row r="45" spans="1:8" x14ac:dyDescent="0.2">
      <c r="A45" s="5">
        <v>43</v>
      </c>
      <c r="B45" s="12">
        <v>5</v>
      </c>
      <c r="C45" s="5" t="s">
        <v>154</v>
      </c>
      <c r="D45" s="5" t="s">
        <v>153</v>
      </c>
      <c r="E45" s="8"/>
      <c r="F45" s="8">
        <v>4500000</v>
      </c>
      <c r="G45" s="9"/>
      <c r="H45" s="8">
        <f>SUM(E45:G45)</f>
        <v>4500000</v>
      </c>
    </row>
    <row r="46" spans="1:8" x14ac:dyDescent="0.2">
      <c r="A46" s="5">
        <v>44</v>
      </c>
      <c r="B46" s="12">
        <v>6</v>
      </c>
      <c r="C46" s="15" t="s">
        <v>152</v>
      </c>
      <c r="D46" s="5" t="s">
        <v>151</v>
      </c>
      <c r="E46" s="8"/>
      <c r="F46" s="8"/>
      <c r="G46" s="9"/>
      <c r="H46" s="8">
        <f>SUM(E46:G46)</f>
        <v>0</v>
      </c>
    </row>
    <row r="47" spans="1:8" x14ac:dyDescent="0.2">
      <c r="A47" s="5">
        <v>45</v>
      </c>
      <c r="B47" s="12">
        <v>7</v>
      </c>
      <c r="C47" s="15" t="s">
        <v>150</v>
      </c>
      <c r="D47" s="5" t="s">
        <v>149</v>
      </c>
      <c r="E47" s="8"/>
      <c r="F47" s="8"/>
      <c r="G47" s="9"/>
      <c r="H47" s="8">
        <f>SUM(E47:G47)</f>
        <v>0</v>
      </c>
    </row>
    <row r="48" spans="1:8" x14ac:dyDescent="0.2">
      <c r="A48" s="5">
        <v>46</v>
      </c>
      <c r="B48" s="12">
        <v>8</v>
      </c>
      <c r="C48" s="15" t="s">
        <v>148</v>
      </c>
      <c r="D48" s="5" t="s">
        <v>147</v>
      </c>
      <c r="E48" s="8">
        <v>0</v>
      </c>
      <c r="F48" s="8"/>
      <c r="G48" s="9"/>
      <c r="H48" s="8">
        <f>SUM(E48:G48)</f>
        <v>0</v>
      </c>
    </row>
    <row r="49" spans="1:8" x14ac:dyDescent="0.2">
      <c r="A49" s="5">
        <v>47</v>
      </c>
      <c r="B49" s="12">
        <v>9</v>
      </c>
      <c r="C49" s="15" t="s">
        <v>146</v>
      </c>
      <c r="D49" s="5" t="s">
        <v>145</v>
      </c>
      <c r="E49" s="2"/>
      <c r="F49" s="2"/>
      <c r="G49" s="13"/>
      <c r="H49" s="8">
        <f>SUM(E49:G49)</f>
        <v>0</v>
      </c>
    </row>
    <row r="50" spans="1:8" x14ac:dyDescent="0.2">
      <c r="A50" s="5">
        <v>48</v>
      </c>
      <c r="B50" s="14" t="s">
        <v>144</v>
      </c>
      <c r="C50" s="18" t="s">
        <v>143</v>
      </c>
      <c r="D50" s="5" t="s">
        <v>142</v>
      </c>
      <c r="E50" s="2">
        <f>SUM(E41:E49)</f>
        <v>0</v>
      </c>
      <c r="F50" s="2">
        <f>SUM(F41:F49)</f>
        <v>5100000</v>
      </c>
      <c r="G50" s="2">
        <f>SUM(G41:G49)</f>
        <v>0</v>
      </c>
      <c r="H50" s="2">
        <f>SUM(H41:H49)</f>
        <v>5100000</v>
      </c>
    </row>
    <row r="51" spans="1:8" x14ac:dyDescent="0.2">
      <c r="A51" s="5">
        <v>49</v>
      </c>
      <c r="B51" s="25">
        <v>1</v>
      </c>
      <c r="C51" s="18" t="s">
        <v>141</v>
      </c>
      <c r="D51" s="5" t="s">
        <v>140</v>
      </c>
      <c r="E51" s="2">
        <f>SUM(E52:E53)</f>
        <v>0</v>
      </c>
      <c r="F51" s="2">
        <f>SUM(F52:F53)</f>
        <v>60000</v>
      </c>
      <c r="G51" s="2">
        <f>SUM(G52:G53)</f>
        <v>0</v>
      </c>
      <c r="H51" s="2">
        <f>SUM(H52:H53)</f>
        <v>60000</v>
      </c>
    </row>
    <row r="52" spans="1:8" x14ac:dyDescent="0.2">
      <c r="A52" s="5">
        <v>50</v>
      </c>
      <c r="B52" s="12" t="s">
        <v>45</v>
      </c>
      <c r="C52" s="15" t="s">
        <v>139</v>
      </c>
      <c r="D52" s="5"/>
      <c r="E52" s="8"/>
      <c r="F52" s="8">
        <v>60000</v>
      </c>
      <c r="G52" s="13"/>
      <c r="H52" s="8">
        <f>SUM(E52:G52)</f>
        <v>60000</v>
      </c>
    </row>
    <row r="53" spans="1:8" x14ac:dyDescent="0.2">
      <c r="A53" s="5">
        <v>51</v>
      </c>
      <c r="B53" s="12" t="s">
        <v>43</v>
      </c>
      <c r="C53" s="15" t="s">
        <v>138</v>
      </c>
      <c r="D53" s="5"/>
      <c r="E53" s="8"/>
      <c r="F53" s="8"/>
      <c r="G53" s="9"/>
      <c r="H53" s="8">
        <f>SUM(E53:G53)</f>
        <v>0</v>
      </c>
    </row>
    <row r="54" spans="1:8" x14ac:dyDescent="0.2">
      <c r="A54" s="5">
        <v>52</v>
      </c>
      <c r="B54" s="12" t="s">
        <v>137</v>
      </c>
      <c r="C54" s="19" t="s">
        <v>136</v>
      </c>
      <c r="D54" s="3" t="s">
        <v>135</v>
      </c>
      <c r="E54" s="2">
        <f>E40+E50+E51</f>
        <v>0</v>
      </c>
      <c r="F54" s="2">
        <f>F40+F50+F51</f>
        <v>5160000</v>
      </c>
      <c r="G54" s="2">
        <f>G40+G50+G51</f>
        <v>0</v>
      </c>
      <c r="H54" s="2">
        <f>H40+H50+H51</f>
        <v>5160000</v>
      </c>
    </row>
    <row r="55" spans="1:8" x14ac:dyDescent="0.2">
      <c r="A55" s="5">
        <v>53</v>
      </c>
      <c r="B55" s="12">
        <v>1</v>
      </c>
      <c r="C55" s="21" t="s">
        <v>134</v>
      </c>
      <c r="D55" s="5" t="s">
        <v>133</v>
      </c>
      <c r="E55" s="8"/>
      <c r="F55" s="8">
        <v>12000</v>
      </c>
      <c r="G55" s="9"/>
      <c r="H55" s="8">
        <f>SUM(E55:G55)</f>
        <v>12000</v>
      </c>
    </row>
    <row r="56" spans="1:8" x14ac:dyDescent="0.2">
      <c r="A56" s="5">
        <v>54</v>
      </c>
      <c r="B56" s="12">
        <v>2</v>
      </c>
      <c r="C56" s="21" t="s">
        <v>132</v>
      </c>
      <c r="D56" s="5" t="s">
        <v>131</v>
      </c>
      <c r="E56" s="8"/>
      <c r="F56" s="22">
        <v>3210000</v>
      </c>
      <c r="G56" s="9"/>
      <c r="H56" s="8">
        <f>SUM(E56:G56)</f>
        <v>3210000</v>
      </c>
    </row>
    <row r="57" spans="1:8" x14ac:dyDescent="0.2">
      <c r="A57" s="5">
        <v>55</v>
      </c>
      <c r="B57" s="12">
        <v>3</v>
      </c>
      <c r="C57" s="21" t="s">
        <v>130</v>
      </c>
      <c r="D57" s="5" t="s">
        <v>129</v>
      </c>
      <c r="E57" s="8"/>
      <c r="F57" s="8"/>
      <c r="G57" s="8"/>
      <c r="H57" s="8">
        <f>SUM(E57:G57)</f>
        <v>0</v>
      </c>
    </row>
    <row r="58" spans="1:8" x14ac:dyDescent="0.2">
      <c r="A58" s="5">
        <v>56</v>
      </c>
      <c r="B58" s="12">
        <v>4</v>
      </c>
      <c r="C58" s="15" t="s">
        <v>128</v>
      </c>
      <c r="D58" s="5" t="s">
        <v>127</v>
      </c>
      <c r="E58" s="2"/>
      <c r="F58" s="22">
        <v>160000</v>
      </c>
      <c r="G58" s="8">
        <v>0</v>
      </c>
      <c r="H58" s="8">
        <f>SUM(E58:G58)</f>
        <v>160000</v>
      </c>
    </row>
    <row r="59" spans="1:8" x14ac:dyDescent="0.2">
      <c r="A59" s="5">
        <v>57</v>
      </c>
      <c r="B59" s="12">
        <v>5</v>
      </c>
      <c r="C59" s="21" t="s">
        <v>126</v>
      </c>
      <c r="D59" s="5" t="s">
        <v>125</v>
      </c>
      <c r="E59" s="8"/>
      <c r="F59" s="8"/>
      <c r="G59" s="8"/>
      <c r="H59" s="8">
        <f>SUM(E59:G59)</f>
        <v>0</v>
      </c>
    </row>
    <row r="60" spans="1:8" x14ac:dyDescent="0.2">
      <c r="A60" s="5">
        <v>58</v>
      </c>
      <c r="B60" s="24">
        <v>6</v>
      </c>
      <c r="C60" s="15" t="s">
        <v>124</v>
      </c>
      <c r="D60" s="5" t="s">
        <v>123</v>
      </c>
      <c r="E60" s="8"/>
      <c r="F60" s="2"/>
      <c r="G60" s="9"/>
      <c r="H60" s="8">
        <f>SUM(E60:G60)</f>
        <v>0</v>
      </c>
    </row>
    <row r="61" spans="1:8" x14ac:dyDescent="0.2">
      <c r="A61" s="5">
        <v>59</v>
      </c>
      <c r="B61" s="7">
        <v>7</v>
      </c>
      <c r="C61" s="23" t="s">
        <v>122</v>
      </c>
      <c r="D61" s="5" t="s">
        <v>121</v>
      </c>
      <c r="E61" s="8"/>
      <c r="F61" s="8"/>
      <c r="G61" s="9"/>
      <c r="H61" s="8">
        <f>SUM(E61:G61)</f>
        <v>0</v>
      </c>
    </row>
    <row r="62" spans="1:8" x14ac:dyDescent="0.2">
      <c r="A62" s="5">
        <v>60</v>
      </c>
      <c r="B62" s="12">
        <v>8</v>
      </c>
      <c r="C62" t="s">
        <v>120</v>
      </c>
      <c r="D62" s="5" t="s">
        <v>119</v>
      </c>
      <c r="E62" s="8"/>
      <c r="F62" s="8">
        <v>1000</v>
      </c>
      <c r="G62" s="9"/>
      <c r="H62" s="8">
        <f>SUM(E62:G62)</f>
        <v>1000</v>
      </c>
    </row>
    <row r="63" spans="1:8" x14ac:dyDescent="0.2">
      <c r="A63" s="5">
        <v>61</v>
      </c>
      <c r="B63" s="12">
        <v>9</v>
      </c>
      <c r="C63" s="21" t="s">
        <v>118</v>
      </c>
      <c r="D63" s="5" t="s">
        <v>117</v>
      </c>
      <c r="E63" s="8"/>
      <c r="F63" s="8"/>
      <c r="G63" s="9"/>
      <c r="H63" s="8">
        <f>SUM(E63:G63)</f>
        <v>0</v>
      </c>
    </row>
    <row r="64" spans="1:8" x14ac:dyDescent="0.2">
      <c r="A64" s="5">
        <v>62</v>
      </c>
      <c r="B64" s="12">
        <v>10</v>
      </c>
      <c r="C64" t="s">
        <v>116</v>
      </c>
      <c r="D64" s="5" t="s">
        <v>115</v>
      </c>
      <c r="E64" s="8"/>
      <c r="F64" s="8"/>
      <c r="G64" s="9"/>
      <c r="H64" s="8">
        <f>SUM(E64:G64)</f>
        <v>0</v>
      </c>
    </row>
    <row r="65" spans="1:8" x14ac:dyDescent="0.2">
      <c r="A65" s="5">
        <v>63</v>
      </c>
      <c r="B65" s="12">
        <v>11</v>
      </c>
      <c r="C65" s="21" t="s">
        <v>114</v>
      </c>
      <c r="D65" s="5" t="s">
        <v>113</v>
      </c>
      <c r="E65" s="8"/>
      <c r="F65" s="22">
        <v>25000</v>
      </c>
      <c r="G65" s="9">
        <v>0</v>
      </c>
      <c r="H65" s="8">
        <f>SUM(E65:G65)</f>
        <v>25000</v>
      </c>
    </row>
    <row r="66" spans="1:8" x14ac:dyDescent="0.2">
      <c r="A66" s="5">
        <v>64</v>
      </c>
      <c r="B66" s="12" t="s">
        <v>112</v>
      </c>
      <c r="C66" s="19" t="s">
        <v>111</v>
      </c>
      <c r="D66" s="5" t="s">
        <v>110</v>
      </c>
      <c r="E66" s="2">
        <f>SUM(E55:E65)</f>
        <v>0</v>
      </c>
      <c r="F66" s="2">
        <f>SUM(F55:F65)</f>
        <v>3408000</v>
      </c>
      <c r="G66" s="2">
        <f>SUM(G55:G65)</f>
        <v>0</v>
      </c>
      <c r="H66" s="2">
        <f>SUM(H55:H65)</f>
        <v>3408000</v>
      </c>
    </row>
    <row r="67" spans="1:8" x14ac:dyDescent="0.2">
      <c r="A67" s="5">
        <v>65</v>
      </c>
      <c r="B67" s="12">
        <v>1</v>
      </c>
      <c r="C67" s="21" t="s">
        <v>109</v>
      </c>
      <c r="D67" s="5" t="s">
        <v>108</v>
      </c>
      <c r="E67" s="2"/>
      <c r="F67" s="2"/>
      <c r="G67" s="13"/>
      <c r="H67" s="8">
        <f>SUM(E67:G67)</f>
        <v>0</v>
      </c>
    </row>
    <row r="68" spans="1:8" x14ac:dyDescent="0.2">
      <c r="A68" s="5">
        <v>66</v>
      </c>
      <c r="B68" s="20">
        <v>2</v>
      </c>
      <c r="C68" s="15" t="s">
        <v>107</v>
      </c>
      <c r="D68" s="5" t="s">
        <v>106</v>
      </c>
      <c r="E68" s="8"/>
      <c r="F68" s="8"/>
      <c r="G68" s="9"/>
      <c r="H68" s="8">
        <f>SUM(E68:G68)</f>
        <v>0</v>
      </c>
    </row>
    <row r="69" spans="1:8" x14ac:dyDescent="0.2">
      <c r="A69" s="5">
        <v>67</v>
      </c>
      <c r="B69" s="12">
        <v>3</v>
      </c>
      <c r="C69" s="21" t="s">
        <v>105</v>
      </c>
      <c r="D69" s="5" t="s">
        <v>104</v>
      </c>
      <c r="E69" s="8"/>
      <c r="F69" s="8">
        <v>2000000</v>
      </c>
      <c r="G69" s="9"/>
      <c r="H69" s="8">
        <f>SUM(E69:G69)</f>
        <v>2000000</v>
      </c>
    </row>
    <row r="70" spans="1:8" x14ac:dyDescent="0.2">
      <c r="A70" s="5">
        <v>68</v>
      </c>
      <c r="B70" s="12">
        <v>4</v>
      </c>
      <c r="C70" s="21" t="s">
        <v>103</v>
      </c>
      <c r="D70" s="5" t="s">
        <v>102</v>
      </c>
      <c r="E70" s="8"/>
      <c r="F70" s="8"/>
      <c r="G70" s="9"/>
      <c r="H70" s="8">
        <f>SUM(E70:G70)</f>
        <v>0</v>
      </c>
    </row>
    <row r="71" spans="1:8" x14ac:dyDescent="0.2">
      <c r="A71" s="5">
        <v>69</v>
      </c>
      <c r="B71" s="20">
        <v>5</v>
      </c>
      <c r="C71" s="15" t="s">
        <v>101</v>
      </c>
      <c r="D71" s="5" t="s">
        <v>100</v>
      </c>
      <c r="E71" s="8"/>
      <c r="F71" s="8"/>
      <c r="G71" s="9"/>
      <c r="H71" s="8">
        <f>SUM(E71:G71)</f>
        <v>0</v>
      </c>
    </row>
    <row r="72" spans="1:8" x14ac:dyDescent="0.2">
      <c r="A72" s="5">
        <v>70</v>
      </c>
      <c r="B72" s="7" t="s">
        <v>99</v>
      </c>
      <c r="C72" s="18" t="s">
        <v>98</v>
      </c>
      <c r="D72" s="5" t="s">
        <v>97</v>
      </c>
      <c r="E72" s="2">
        <f>SUM(E67:E71)</f>
        <v>0</v>
      </c>
      <c r="F72" s="2">
        <f>SUM(F67:F71)</f>
        <v>2000000</v>
      </c>
      <c r="G72" s="2">
        <f>SUM(G67:G71)</f>
        <v>0</v>
      </c>
      <c r="H72" s="2">
        <f>SUM(H67:H71)</f>
        <v>2000000</v>
      </c>
    </row>
    <row r="73" spans="1:8" x14ac:dyDescent="0.2">
      <c r="A73" s="5">
        <v>71</v>
      </c>
      <c r="B73" s="7">
        <v>1</v>
      </c>
      <c r="C73" s="15" t="s">
        <v>96</v>
      </c>
      <c r="D73" s="5" t="s">
        <v>95</v>
      </c>
      <c r="E73" s="8"/>
      <c r="F73" s="8"/>
      <c r="G73" s="9"/>
      <c r="H73" s="8">
        <f>SUM(E73:G73)</f>
        <v>0</v>
      </c>
    </row>
    <row r="74" spans="1:8" x14ac:dyDescent="0.2">
      <c r="A74" s="5">
        <v>72</v>
      </c>
      <c r="B74" s="7">
        <v>2</v>
      </c>
      <c r="C74" s="15" t="s">
        <v>94</v>
      </c>
      <c r="D74" s="5" t="s">
        <v>93</v>
      </c>
      <c r="E74" s="8"/>
      <c r="F74" s="8"/>
      <c r="G74" s="9"/>
      <c r="H74" s="8">
        <f>SUM(E74:G74)</f>
        <v>0</v>
      </c>
    </row>
    <row r="75" spans="1:8" x14ac:dyDescent="0.2">
      <c r="A75" s="5">
        <v>73</v>
      </c>
      <c r="B75" s="7">
        <v>3</v>
      </c>
      <c r="C75" s="5" t="s">
        <v>92</v>
      </c>
      <c r="D75" s="5" t="s">
        <v>91</v>
      </c>
      <c r="E75" s="8"/>
      <c r="F75" s="8"/>
      <c r="G75" s="9"/>
      <c r="H75" s="8">
        <f>SUM(E75:G75)</f>
        <v>0</v>
      </c>
    </row>
    <row r="76" spans="1:8" x14ac:dyDescent="0.2">
      <c r="A76" s="5">
        <v>74</v>
      </c>
      <c r="B76" s="7">
        <v>4</v>
      </c>
      <c r="C76" s="5" t="s">
        <v>90</v>
      </c>
      <c r="D76" s="5" t="s">
        <v>89</v>
      </c>
      <c r="E76" s="8"/>
      <c r="F76" s="8"/>
      <c r="G76" s="9"/>
      <c r="H76" s="8">
        <f>SUM(E76:G76)</f>
        <v>0</v>
      </c>
    </row>
    <row r="77" spans="1:8" x14ac:dyDescent="0.2">
      <c r="A77" s="5">
        <v>75</v>
      </c>
      <c r="B77" s="7">
        <v>5</v>
      </c>
      <c r="C77" s="15" t="s">
        <v>88</v>
      </c>
      <c r="D77" s="5" t="s">
        <v>87</v>
      </c>
      <c r="E77" s="8"/>
      <c r="F77" s="8"/>
      <c r="G77" s="9"/>
      <c r="H77" s="8">
        <f>SUM(E77:G77)</f>
        <v>0</v>
      </c>
    </row>
    <row r="78" spans="1:8" x14ac:dyDescent="0.2">
      <c r="A78" s="5">
        <v>76</v>
      </c>
      <c r="B78" s="7" t="s">
        <v>86</v>
      </c>
      <c r="C78" s="16" t="s">
        <v>85</v>
      </c>
      <c r="D78" s="5" t="s">
        <v>84</v>
      </c>
      <c r="E78" s="2">
        <f>SUM(E73:E77)</f>
        <v>0</v>
      </c>
      <c r="F78" s="2">
        <f>SUM(F73:F77)</f>
        <v>0</v>
      </c>
      <c r="G78" s="2">
        <f>SUM(G73:G77)</f>
        <v>0</v>
      </c>
      <c r="H78" s="2">
        <f>SUM(H73:H77)</f>
        <v>0</v>
      </c>
    </row>
    <row r="79" spans="1:8" x14ac:dyDescent="0.2">
      <c r="A79" s="5">
        <v>77</v>
      </c>
      <c r="B79" s="7">
        <v>1</v>
      </c>
      <c r="C79" s="15" t="s">
        <v>83</v>
      </c>
      <c r="D79" s="5" t="s">
        <v>82</v>
      </c>
      <c r="E79" s="8"/>
      <c r="F79" s="8"/>
      <c r="G79" s="9"/>
      <c r="H79" s="8">
        <f>SUM(E79:G79)</f>
        <v>0</v>
      </c>
    </row>
    <row r="80" spans="1:8" x14ac:dyDescent="0.2">
      <c r="A80" s="5">
        <v>78</v>
      </c>
      <c r="B80" s="7">
        <v>2</v>
      </c>
      <c r="C80" s="5" t="s">
        <v>81</v>
      </c>
      <c r="D80" s="5" t="s">
        <v>80</v>
      </c>
      <c r="E80" s="8"/>
      <c r="F80" s="8"/>
      <c r="G80" s="13"/>
      <c r="H80" s="8">
        <f>SUM(E80:G80)</f>
        <v>0</v>
      </c>
    </row>
    <row r="81" spans="1:8" x14ac:dyDescent="0.2">
      <c r="A81" s="5">
        <v>79</v>
      </c>
      <c r="B81" s="7">
        <v>3</v>
      </c>
      <c r="C81" s="5" t="s">
        <v>79</v>
      </c>
      <c r="D81" s="5" t="s">
        <v>78</v>
      </c>
      <c r="E81" s="8"/>
      <c r="F81" s="8"/>
      <c r="G81" s="13"/>
      <c r="H81" s="8">
        <f>SUM(E81:G81)</f>
        <v>0</v>
      </c>
    </row>
    <row r="82" spans="1:8" x14ac:dyDescent="0.2">
      <c r="A82" s="5">
        <v>80</v>
      </c>
      <c r="B82" s="7">
        <v>4</v>
      </c>
      <c r="C82" s="5" t="s">
        <v>77</v>
      </c>
      <c r="D82" s="5" t="s">
        <v>76</v>
      </c>
      <c r="E82" s="8"/>
      <c r="F82" s="8"/>
      <c r="G82" s="13"/>
      <c r="H82" s="8">
        <f>SUM(E82:G82)</f>
        <v>0</v>
      </c>
    </row>
    <row r="83" spans="1:8" x14ac:dyDescent="0.2">
      <c r="A83" s="5">
        <v>81</v>
      </c>
      <c r="B83" s="7">
        <v>5</v>
      </c>
      <c r="C83" s="5" t="s">
        <v>75</v>
      </c>
      <c r="D83" s="5" t="s">
        <v>74</v>
      </c>
      <c r="E83" s="8">
        <v>7535000</v>
      </c>
      <c r="F83" s="8"/>
      <c r="G83" s="9"/>
      <c r="H83" s="8">
        <f>SUM(E83:G83)</f>
        <v>7535000</v>
      </c>
    </row>
    <row r="84" spans="1:8" x14ac:dyDescent="0.2">
      <c r="A84" s="5">
        <v>82</v>
      </c>
      <c r="B84" s="17" t="s">
        <v>73</v>
      </c>
      <c r="C84" s="19" t="s">
        <v>72</v>
      </c>
      <c r="D84" s="5" t="s">
        <v>71</v>
      </c>
      <c r="E84" s="2">
        <f>SUM(E79:E83)</f>
        <v>7535000</v>
      </c>
      <c r="F84" s="2">
        <f>SUM(F79:F83)</f>
        <v>0</v>
      </c>
      <c r="G84" s="2">
        <f>SUM(G79:G83)</f>
        <v>0</v>
      </c>
      <c r="H84" s="2">
        <f>SUM(H79:H83)</f>
        <v>7535000</v>
      </c>
    </row>
    <row r="85" spans="1:8" x14ac:dyDescent="0.2">
      <c r="A85" s="5">
        <v>83</v>
      </c>
      <c r="B85" s="7" t="s">
        <v>70</v>
      </c>
      <c r="C85" s="18" t="s">
        <v>69</v>
      </c>
      <c r="D85" s="5" t="s">
        <v>68</v>
      </c>
      <c r="E85" s="2">
        <f>E20+E30+E37+E54+E66+E72+E78+E84</f>
        <v>31983493</v>
      </c>
      <c r="F85" s="2">
        <f>F20+F30+F37+F54+F66+F72+F78+F84</f>
        <v>10568000</v>
      </c>
      <c r="G85" s="2">
        <f>G20+G30+G37+G54+G66+G72+G78+G84</f>
        <v>0</v>
      </c>
      <c r="H85" s="2">
        <f>H20+H30+H37+H54+H66+H72+H78+H84</f>
        <v>42551493</v>
      </c>
    </row>
    <row r="86" spans="1:8" x14ac:dyDescent="0.2">
      <c r="A86" s="5">
        <v>84</v>
      </c>
      <c r="B86" s="7">
        <v>1</v>
      </c>
      <c r="C86" t="s">
        <v>67</v>
      </c>
      <c r="D86" s="5" t="s">
        <v>66</v>
      </c>
      <c r="E86" s="8"/>
      <c r="F86" s="8"/>
      <c r="G86" s="9"/>
      <c r="H86" s="8">
        <f>SUM(E86:G86)</f>
        <v>0</v>
      </c>
    </row>
    <row r="87" spans="1:8" x14ac:dyDescent="0.2">
      <c r="A87" s="5">
        <v>85</v>
      </c>
      <c r="B87" s="7">
        <v>2</v>
      </c>
      <c r="C87" s="15" t="s">
        <v>65</v>
      </c>
      <c r="D87" s="5" t="s">
        <v>64</v>
      </c>
      <c r="E87" s="8"/>
      <c r="F87" s="8"/>
      <c r="G87" s="9"/>
      <c r="H87" s="8">
        <f>SUM(E87:G87)</f>
        <v>0</v>
      </c>
    </row>
    <row r="88" spans="1:8" x14ac:dyDescent="0.2">
      <c r="A88" s="5">
        <v>86</v>
      </c>
      <c r="B88" s="7">
        <v>3</v>
      </c>
      <c r="C88" t="s">
        <v>63</v>
      </c>
      <c r="D88" s="5" t="s">
        <v>62</v>
      </c>
      <c r="E88" s="8"/>
      <c r="F88" s="8"/>
      <c r="G88" s="9"/>
      <c r="H88" s="8">
        <f>SUM(E88:G88)</f>
        <v>0</v>
      </c>
    </row>
    <row r="89" spans="1:8" x14ac:dyDescent="0.2">
      <c r="A89" s="5">
        <v>87</v>
      </c>
      <c r="B89" s="7" t="s">
        <v>61</v>
      </c>
      <c r="C89" s="3" t="s">
        <v>60</v>
      </c>
      <c r="D89" s="5" t="s">
        <v>59</v>
      </c>
      <c r="E89" s="2">
        <f>SUM(E86:E88)</f>
        <v>0</v>
      </c>
      <c r="F89" s="2">
        <f>SUM(F86:F88)</f>
        <v>0</v>
      </c>
      <c r="G89" s="2">
        <f>SUM(G86:G88)</f>
        <v>0</v>
      </c>
      <c r="H89" s="2">
        <f>SUM(H86:H88)</f>
        <v>0</v>
      </c>
    </row>
    <row r="90" spans="1:8" x14ac:dyDescent="0.2">
      <c r="A90" s="5">
        <v>88</v>
      </c>
      <c r="B90" s="7">
        <v>1</v>
      </c>
      <c r="C90" s="5" t="s">
        <v>58</v>
      </c>
      <c r="D90" s="5" t="s">
        <v>57</v>
      </c>
      <c r="E90" s="2"/>
      <c r="F90" s="2"/>
      <c r="G90" s="13"/>
      <c r="H90" s="8">
        <f>SUM(E90:G90)</f>
        <v>0</v>
      </c>
    </row>
    <row r="91" spans="1:8" x14ac:dyDescent="0.2">
      <c r="A91" s="5">
        <v>89</v>
      </c>
      <c r="B91" s="7">
        <v>2</v>
      </c>
      <c r="C91" s="5" t="s">
        <v>56</v>
      </c>
      <c r="D91" s="5" t="s">
        <v>55</v>
      </c>
      <c r="E91" s="8"/>
      <c r="F91" s="8"/>
      <c r="G91" s="9"/>
      <c r="H91" s="8">
        <f>SUM(E91:G91)</f>
        <v>0</v>
      </c>
    </row>
    <row r="92" spans="1:8" x14ac:dyDescent="0.2">
      <c r="A92" s="5">
        <v>90</v>
      </c>
      <c r="B92" s="17">
        <v>3</v>
      </c>
      <c r="C92" s="5" t="s">
        <v>54</v>
      </c>
      <c r="D92" s="5" t="s">
        <v>53</v>
      </c>
      <c r="E92" s="8"/>
      <c r="F92" s="8"/>
      <c r="G92" s="9"/>
      <c r="H92" s="8">
        <f>SUM(E92:G92)</f>
        <v>0</v>
      </c>
    </row>
    <row r="93" spans="1:8" x14ac:dyDescent="0.2">
      <c r="A93" s="5">
        <v>91</v>
      </c>
      <c r="B93" s="7">
        <v>4</v>
      </c>
      <c r="C93" s="5" t="s">
        <v>52</v>
      </c>
      <c r="D93" s="5" t="s">
        <v>51</v>
      </c>
      <c r="E93" s="8"/>
      <c r="F93" s="8"/>
      <c r="G93" s="9"/>
      <c r="H93" s="8">
        <f>SUM(E93:G93)</f>
        <v>0</v>
      </c>
    </row>
    <row r="94" spans="1:8" x14ac:dyDescent="0.2">
      <c r="A94" s="5">
        <v>92</v>
      </c>
      <c r="B94" s="7" t="s">
        <v>50</v>
      </c>
      <c r="C94" s="16" t="s">
        <v>49</v>
      </c>
      <c r="D94" s="5" t="s">
        <v>48</v>
      </c>
      <c r="E94" s="2">
        <f>SUM(E90:E93)</f>
        <v>0</v>
      </c>
      <c r="F94" s="2">
        <f>SUM(F90:F93)</f>
        <v>0</v>
      </c>
      <c r="G94" s="2">
        <f>SUM(G90:G93)</f>
        <v>0</v>
      </c>
      <c r="H94" s="2">
        <f>SUM(H90:H93)</f>
        <v>0</v>
      </c>
    </row>
    <row r="95" spans="1:8" x14ac:dyDescent="0.2">
      <c r="A95" s="5">
        <v>93</v>
      </c>
      <c r="B95" s="7">
        <v>1</v>
      </c>
      <c r="C95" s="15" t="s">
        <v>47</v>
      </c>
      <c r="D95" s="5" t="s">
        <v>46</v>
      </c>
      <c r="E95" s="8"/>
      <c r="F95" s="8"/>
      <c r="G95" s="9"/>
      <c r="H95" s="8"/>
    </row>
    <row r="96" spans="1:8" x14ac:dyDescent="0.2">
      <c r="A96" s="5">
        <v>94</v>
      </c>
      <c r="B96" s="7" t="s">
        <v>45</v>
      </c>
      <c r="C96" s="15" t="s">
        <v>44</v>
      </c>
      <c r="D96" s="5"/>
      <c r="E96" s="8">
        <f>'[1]2. maradvány'!C10</f>
        <v>13894262</v>
      </c>
      <c r="F96" s="8">
        <v>0</v>
      </c>
      <c r="G96" s="9"/>
      <c r="H96" s="8">
        <f>SUM(E96:G96)</f>
        <v>13894262</v>
      </c>
    </row>
    <row r="97" spans="1:8" x14ac:dyDescent="0.2">
      <c r="A97" s="5">
        <v>95</v>
      </c>
      <c r="B97" s="7" t="s">
        <v>43</v>
      </c>
      <c r="C97" s="12" t="s">
        <v>42</v>
      </c>
      <c r="D97" s="5"/>
      <c r="E97" s="8">
        <f>'[1]2. maradvány'!C15</f>
        <v>15963330</v>
      </c>
      <c r="F97" s="8"/>
      <c r="G97" s="13"/>
      <c r="H97" s="8">
        <f>SUM(E97:G97)</f>
        <v>15963330</v>
      </c>
    </row>
    <row r="98" spans="1:8" x14ac:dyDescent="0.2">
      <c r="A98" s="5">
        <v>96</v>
      </c>
      <c r="B98" s="12">
        <v>2</v>
      </c>
      <c r="C98" s="14" t="s">
        <v>41</v>
      </c>
      <c r="D98" s="5" t="s">
        <v>40</v>
      </c>
      <c r="E98" s="8"/>
      <c r="F98" s="8"/>
      <c r="G98" s="9"/>
      <c r="H98" s="8">
        <f>SUM(E98:G98)</f>
        <v>0</v>
      </c>
    </row>
    <row r="99" spans="1:8" x14ac:dyDescent="0.2">
      <c r="A99" s="5">
        <v>97</v>
      </c>
      <c r="B99" s="12" t="s">
        <v>39</v>
      </c>
      <c r="C99" s="11" t="s">
        <v>38</v>
      </c>
      <c r="D99" s="5" t="s">
        <v>37</v>
      </c>
      <c r="E99" s="2">
        <f>SUM(E96:E98)</f>
        <v>29857592</v>
      </c>
      <c r="F99" s="2">
        <f>SUM(F96:F98)</f>
        <v>0</v>
      </c>
      <c r="G99" s="2">
        <f>SUM(G96:G98)</f>
        <v>0</v>
      </c>
      <c r="H99" s="2">
        <f>SUM(H96:H98)</f>
        <v>29857592</v>
      </c>
    </row>
    <row r="100" spans="1:8" x14ac:dyDescent="0.2">
      <c r="A100" s="5">
        <v>98</v>
      </c>
      <c r="B100" s="7">
        <v>1</v>
      </c>
      <c r="C100" t="s">
        <v>36</v>
      </c>
      <c r="D100" s="5" t="s">
        <v>35</v>
      </c>
      <c r="E100" s="8"/>
      <c r="F100" s="8"/>
      <c r="G100" s="9"/>
      <c r="H100" s="8">
        <f>SUM(E100:G100)</f>
        <v>0</v>
      </c>
    </row>
    <row r="101" spans="1:8" x14ac:dyDescent="0.2">
      <c r="A101" s="5">
        <v>99</v>
      </c>
      <c r="B101" s="12">
        <v>2</v>
      </c>
      <c r="C101" s="14" t="s">
        <v>34</v>
      </c>
      <c r="D101" s="5" t="s">
        <v>33</v>
      </c>
      <c r="E101" s="8"/>
      <c r="F101" s="8"/>
      <c r="G101" s="9"/>
      <c r="H101" s="8">
        <f>SUM(E101:G101)</f>
        <v>0</v>
      </c>
    </row>
    <row r="102" spans="1:8" x14ac:dyDescent="0.2">
      <c r="A102" s="5">
        <v>100</v>
      </c>
      <c r="B102" s="12">
        <v>3</v>
      </c>
      <c r="C102" s="14" t="s">
        <v>32</v>
      </c>
      <c r="D102" s="5" t="s">
        <v>31</v>
      </c>
      <c r="E102" s="2"/>
      <c r="F102" s="2"/>
      <c r="G102" s="13"/>
      <c r="H102" s="8">
        <f>SUM(E102:G102)</f>
        <v>0</v>
      </c>
    </row>
    <row r="103" spans="1:8" x14ac:dyDescent="0.2">
      <c r="A103" s="5">
        <v>101</v>
      </c>
      <c r="B103" s="12">
        <v>4</v>
      </c>
      <c r="C103" t="s">
        <v>30</v>
      </c>
      <c r="D103" s="5" t="s">
        <v>29</v>
      </c>
      <c r="E103" s="8"/>
      <c r="F103" s="8"/>
      <c r="G103" s="9"/>
      <c r="H103" s="8">
        <f>SUM(E103:G103)</f>
        <v>0</v>
      </c>
    </row>
    <row r="104" spans="1:8" x14ac:dyDescent="0.2">
      <c r="A104" s="5">
        <v>102</v>
      </c>
      <c r="B104" s="12">
        <v>5</v>
      </c>
      <c r="C104" s="10" t="s">
        <v>28</v>
      </c>
      <c r="D104" s="5" t="s">
        <v>27</v>
      </c>
      <c r="E104" s="8"/>
      <c r="F104" s="8"/>
      <c r="G104" s="9"/>
      <c r="H104" s="8">
        <f>SUM(E104:G104)</f>
        <v>0</v>
      </c>
    </row>
    <row r="105" spans="1:8" x14ac:dyDescent="0.2">
      <c r="A105" s="5">
        <v>103</v>
      </c>
      <c r="B105" s="12">
        <v>6</v>
      </c>
      <c r="C105" t="s">
        <v>26</v>
      </c>
      <c r="D105" s="5" t="s">
        <v>25</v>
      </c>
      <c r="E105" s="8"/>
      <c r="F105" s="8"/>
      <c r="G105" s="9"/>
      <c r="H105" s="8">
        <f>SUM(E105:G105)</f>
        <v>0</v>
      </c>
    </row>
    <row r="106" spans="1:8" x14ac:dyDescent="0.2">
      <c r="A106" s="5">
        <v>104</v>
      </c>
      <c r="B106" s="12" t="s">
        <v>24</v>
      </c>
      <c r="C106" s="11" t="s">
        <v>23</v>
      </c>
      <c r="D106" s="5" t="s">
        <v>22</v>
      </c>
      <c r="E106" s="2">
        <f>SUM(E100:E105)+E99+E94+E89</f>
        <v>29857592</v>
      </c>
      <c r="F106" s="2">
        <f>SUM(F100:F105)+F99+F94+F89</f>
        <v>0</v>
      </c>
      <c r="G106" s="2">
        <f>SUM(G100:G105)+G99+G94+G89</f>
        <v>0</v>
      </c>
      <c r="H106" s="2">
        <f>SUM(H100:H105)+H99+H94+H89</f>
        <v>29857592</v>
      </c>
    </row>
    <row r="107" spans="1:8" x14ac:dyDescent="0.2">
      <c r="A107" s="5">
        <v>105</v>
      </c>
      <c r="B107" s="12">
        <v>1</v>
      </c>
      <c r="C107" s="5" t="s">
        <v>21</v>
      </c>
      <c r="D107" s="5" t="s">
        <v>20</v>
      </c>
      <c r="E107" s="8"/>
      <c r="F107" s="8"/>
      <c r="G107" s="9"/>
      <c r="H107" s="8">
        <f>SUM(E107:G107)</f>
        <v>0</v>
      </c>
    </row>
    <row r="108" spans="1:8" x14ac:dyDescent="0.2">
      <c r="A108" s="5">
        <v>106</v>
      </c>
      <c r="B108" s="12">
        <v>2</v>
      </c>
      <c r="C108" s="5" t="s">
        <v>19</v>
      </c>
      <c r="D108" s="5" t="s">
        <v>18</v>
      </c>
      <c r="E108" s="8"/>
      <c r="F108" s="2"/>
      <c r="G108" s="9"/>
      <c r="H108" s="8">
        <f>SUM(E108:G108)</f>
        <v>0</v>
      </c>
    </row>
    <row r="109" spans="1:8" x14ac:dyDescent="0.2">
      <c r="A109" s="5">
        <v>107</v>
      </c>
      <c r="B109" s="7">
        <v>3</v>
      </c>
      <c r="C109" s="5" t="s">
        <v>17</v>
      </c>
      <c r="D109" s="5" t="s">
        <v>16</v>
      </c>
      <c r="E109" s="8"/>
      <c r="F109" s="8"/>
      <c r="G109" s="9"/>
      <c r="H109" s="8">
        <f>SUM(E109:G109)</f>
        <v>0</v>
      </c>
    </row>
    <row r="110" spans="1:8" x14ac:dyDescent="0.2">
      <c r="A110" s="5">
        <v>108</v>
      </c>
      <c r="B110" s="7">
        <v>4</v>
      </c>
      <c r="C110" s="5" t="s">
        <v>15</v>
      </c>
      <c r="D110" s="5" t="s">
        <v>14</v>
      </c>
      <c r="E110" s="8"/>
      <c r="F110" s="8"/>
      <c r="G110" s="9"/>
      <c r="H110" s="8">
        <f>SUM(E110:G110)</f>
        <v>0</v>
      </c>
    </row>
    <row r="111" spans="1:8" x14ac:dyDescent="0.2">
      <c r="A111" s="5">
        <v>109</v>
      </c>
      <c r="B111" s="7">
        <v>5</v>
      </c>
      <c r="C111" s="5" t="s">
        <v>13</v>
      </c>
      <c r="D111" s="5" t="s">
        <v>12</v>
      </c>
      <c r="E111" s="8"/>
      <c r="F111" s="8"/>
      <c r="G111" s="9"/>
      <c r="H111" s="8">
        <f>SUM(E111:G111)</f>
        <v>0</v>
      </c>
    </row>
    <row r="112" spans="1:8" x14ac:dyDescent="0.2">
      <c r="A112" s="5">
        <v>110</v>
      </c>
      <c r="B112" s="7" t="s">
        <v>11</v>
      </c>
      <c r="C112" s="11" t="s">
        <v>10</v>
      </c>
      <c r="D112" s="5" t="s">
        <v>9</v>
      </c>
      <c r="E112" s="2">
        <f>SUM(E107:E111)</f>
        <v>0</v>
      </c>
      <c r="F112" s="2">
        <f>SUM(F107:F111)</f>
        <v>0</v>
      </c>
      <c r="G112" s="2">
        <f>SUM(G107:G111)</f>
        <v>0</v>
      </c>
      <c r="H112" s="2">
        <f>SUM(H107:H111)</f>
        <v>0</v>
      </c>
    </row>
    <row r="113" spans="1:8" x14ac:dyDescent="0.2">
      <c r="A113" s="5">
        <v>111</v>
      </c>
      <c r="B113" s="7">
        <v>1</v>
      </c>
      <c r="C113" s="10" t="s">
        <v>8</v>
      </c>
      <c r="D113" s="5" t="s">
        <v>7</v>
      </c>
      <c r="E113" s="8"/>
      <c r="F113" s="8"/>
      <c r="G113" s="9"/>
      <c r="H113" s="8">
        <f>SUM(E113:G113)</f>
        <v>0</v>
      </c>
    </row>
    <row r="114" spans="1:8" x14ac:dyDescent="0.2">
      <c r="A114" s="5">
        <v>112</v>
      </c>
      <c r="B114" s="7">
        <v>2</v>
      </c>
      <c r="C114" t="s">
        <v>6</v>
      </c>
      <c r="D114" s="5" t="s">
        <v>5</v>
      </c>
      <c r="E114" s="8"/>
      <c r="F114" s="8"/>
      <c r="G114" s="9"/>
      <c r="H114" s="8">
        <f>SUM(E114:G114)</f>
        <v>0</v>
      </c>
    </row>
    <row r="115" spans="1:8" x14ac:dyDescent="0.2">
      <c r="A115" s="5">
        <v>113</v>
      </c>
      <c r="B115" s="7" t="s">
        <v>4</v>
      </c>
      <c r="C115" s="6" t="s">
        <v>3</v>
      </c>
      <c r="D115" s="5" t="s">
        <v>2</v>
      </c>
      <c r="E115" s="2">
        <f>E89+E94+E106+E112+E113+E114</f>
        <v>29857592</v>
      </c>
      <c r="F115" s="2">
        <f>F89+F94+F106+F112+F113+F114</f>
        <v>0</v>
      </c>
      <c r="G115" s="2">
        <f>G89+G94+G106+G112+G113+G114</f>
        <v>0</v>
      </c>
      <c r="H115" s="2">
        <f>H89+H94+H106+H112+H113+H114</f>
        <v>29857592</v>
      </c>
    </row>
    <row r="116" spans="1:8" x14ac:dyDescent="0.2">
      <c r="A116" s="5">
        <v>114</v>
      </c>
      <c r="B116" s="4" t="s">
        <v>1</v>
      </c>
      <c r="C116" s="3" t="s">
        <v>0</v>
      </c>
      <c r="D116" s="3"/>
      <c r="E116" s="2">
        <f>E85+E115</f>
        <v>61841085</v>
      </c>
      <c r="F116" s="2">
        <f>F85+F115</f>
        <v>10568000</v>
      </c>
      <c r="G116" s="2">
        <f>G85+G115</f>
        <v>0</v>
      </c>
      <c r="H116" s="2">
        <f>H85+H115</f>
        <v>72409085</v>
      </c>
    </row>
    <row r="117" spans="1:8" x14ac:dyDescent="0.2">
      <c r="A117" s="1"/>
    </row>
    <row r="118" spans="1:8" x14ac:dyDescent="0.2">
      <c r="A118" s="1"/>
    </row>
  </sheetData>
  <sheetProtection selectLockedCells="1" selectUnlockedCells="1"/>
  <pageMargins left="0.75" right="0.75" top="1" bottom="1" header="0.51180555555555551" footer="0.51180555555555551"/>
  <pageSetup paperSize="9" scale="8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5.bev. forrásonként</vt:lpstr>
      <vt:lpstr>'5.bev. forrásonként'!Nyomtatási_terület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Szilvi</dc:creator>
  <cp:lastModifiedBy>Szilvi</cp:lastModifiedBy>
  <dcterms:created xsi:type="dcterms:W3CDTF">2021-06-05T15:13:36Z</dcterms:created>
  <dcterms:modified xsi:type="dcterms:W3CDTF">2021-06-05T15:13:46Z</dcterms:modified>
</cp:coreProperties>
</file>