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NDELETEK\LOCLEXBE\GÁLOSFA\"/>
    </mc:Choice>
  </mc:AlternateContent>
  <bookViews>
    <workbookView xWindow="0" yWindow="0" windowWidth="23040" windowHeight="9192"/>
  </bookViews>
  <sheets>
    <sheet name="6. Kiadások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1" i="1" l="1"/>
  <c r="J61" i="1"/>
  <c r="I61" i="1"/>
  <c r="H61" i="1"/>
  <c r="G61" i="1"/>
  <c r="F61" i="1"/>
  <c r="E61" i="1"/>
  <c r="D61" i="1"/>
  <c r="C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61" i="1" s="1"/>
  <c r="F34" i="1"/>
  <c r="G33" i="1"/>
  <c r="F33" i="1"/>
  <c r="E33" i="1"/>
  <c r="D31" i="1"/>
  <c r="C31" i="1"/>
  <c r="F31" i="1" s="1"/>
  <c r="F30" i="1"/>
  <c r="F29" i="1"/>
  <c r="F28" i="1"/>
  <c r="F27" i="1"/>
  <c r="G24" i="1"/>
  <c r="E24" i="1"/>
  <c r="D24" i="1"/>
  <c r="D35" i="1" s="1"/>
  <c r="C24" i="1"/>
  <c r="F23" i="1"/>
  <c r="F22" i="1"/>
  <c r="F21" i="1"/>
  <c r="F20" i="1"/>
  <c r="F19" i="1"/>
  <c r="F24" i="1" s="1"/>
  <c r="G15" i="1"/>
  <c r="G35" i="1" s="1"/>
  <c r="E15" i="1"/>
  <c r="E35" i="1" s="1"/>
  <c r="D15" i="1"/>
  <c r="C15" i="1"/>
  <c r="F15" i="1" s="1"/>
  <c r="F14" i="1"/>
  <c r="F13" i="1"/>
  <c r="F12" i="1"/>
  <c r="F35" i="1" l="1"/>
  <c r="C35" i="1"/>
</calcChain>
</file>

<file path=xl/sharedStrings.xml><?xml version="1.0" encoding="utf-8"?>
<sst xmlns="http://schemas.openxmlformats.org/spreadsheetml/2006/main" count="82" uniqueCount="75">
  <si>
    <t>6. melléklet a(z) 14/2020. (XII.28.) önk. rendelettel mód. 2/2020. (II.11.) rendelethez</t>
  </si>
  <si>
    <t>Önkormányzat és költségvetési szervek költségvetési kiadásai, létszáma</t>
  </si>
  <si>
    <t>Gálosfa</t>
  </si>
  <si>
    <t>Ft-ban</t>
  </si>
  <si>
    <t>A.</t>
  </si>
  <si>
    <t>B.</t>
  </si>
  <si>
    <t>C.</t>
  </si>
  <si>
    <t>D.</t>
  </si>
  <si>
    <t>E.</t>
  </si>
  <si>
    <t>F.</t>
  </si>
  <si>
    <t>Megnevezés</t>
  </si>
  <si>
    <t xml:space="preserve">           Feladatok vállalása </t>
  </si>
  <si>
    <t>Össz:</t>
  </si>
  <si>
    <t>Módosított előirányzat</t>
  </si>
  <si>
    <t>kötelező</t>
  </si>
  <si>
    <t>önként</t>
  </si>
  <si>
    <t>állami</t>
  </si>
  <si>
    <t>I.MŰKÖDÉSI KIADÁSOK- előirányzat csoport</t>
  </si>
  <si>
    <t>1. Kiemelt előirányzatok</t>
  </si>
  <si>
    <t>a) Személyi juttatások</t>
  </si>
  <si>
    <t>b) Munkaadót terhelő járulékok</t>
  </si>
  <si>
    <t>c) Dologi jellegű kiadások</t>
  </si>
  <si>
    <t>d) Ellátottak pénzbeli jutattásai</t>
  </si>
  <si>
    <t>e) Egyéb működéi célú kiadások</t>
  </si>
  <si>
    <t xml:space="preserve">1. Összesen: </t>
  </si>
  <si>
    <t>II. FELHALMOZÁSI KIADÁSOK- előirányzat csoport</t>
  </si>
  <si>
    <t>a)Intézményi beruházások</t>
  </si>
  <si>
    <t>b) Felújítás</t>
  </si>
  <si>
    <t>c) Lakástámogatás</t>
  </si>
  <si>
    <t>d) Lakásépítés</t>
  </si>
  <si>
    <t>e) Egyéb felhalmozási</t>
  </si>
  <si>
    <t xml:space="preserve">össz: </t>
  </si>
  <si>
    <t>III. Tartalékok</t>
  </si>
  <si>
    <t>Áltatlános tartalék</t>
  </si>
  <si>
    <t>Céltartalék</t>
  </si>
  <si>
    <t xml:space="preserve">   - működési célú</t>
  </si>
  <si>
    <t xml:space="preserve">    - felhalmozási célú</t>
  </si>
  <si>
    <t xml:space="preserve">5. Finanszírozási célú pénzügyi műveletek kiadásai: </t>
  </si>
  <si>
    <t>Államháztartáson belüli megelőlegezések visszafiz.</t>
  </si>
  <si>
    <t xml:space="preserve">Kiadások mindösszesen: </t>
  </si>
  <si>
    <t xml:space="preserve">D. </t>
  </si>
  <si>
    <t>G.</t>
  </si>
  <si>
    <t>H.</t>
  </si>
  <si>
    <t>I.</t>
  </si>
  <si>
    <t>J.</t>
  </si>
  <si>
    <t>K.</t>
  </si>
  <si>
    <t>Önkormányzat költségvetési kiadásai önkormányzati szakfeladatok szerinti bontásban, kiemelt előirányzatonként</t>
  </si>
  <si>
    <t xml:space="preserve">           Szakfeladatok</t>
  </si>
  <si>
    <t>Személyi</t>
  </si>
  <si>
    <t>Munkadói</t>
  </si>
  <si>
    <t>Dologi</t>
  </si>
  <si>
    <t>Ellátott</t>
  </si>
  <si>
    <t>Átadott</t>
  </si>
  <si>
    <t>Beruházás</t>
  </si>
  <si>
    <t>Felújítás</t>
  </si>
  <si>
    <t>Egyéb felh.</t>
  </si>
  <si>
    <t>Tartalék</t>
  </si>
  <si>
    <t>Összesen</t>
  </si>
  <si>
    <t xml:space="preserve"> I. önkormányzat</t>
  </si>
  <si>
    <t>045160 - Utak, hidak üzemeltetése</t>
  </si>
  <si>
    <t xml:space="preserve">011130 - Igazgatási tev. </t>
  </si>
  <si>
    <t>013320 - 960302 Köztemető fenntartás</t>
  </si>
  <si>
    <t>018030 - Támogatási célú finanszírozási műveletek</t>
  </si>
  <si>
    <t>041237 - Közfoglalkoztatási mintaprogram</t>
  </si>
  <si>
    <t>062020 - Településfejlesztési projektek és támogatásuk</t>
  </si>
  <si>
    <t>064010 - Közvilágítás</t>
  </si>
  <si>
    <t>066020 - Községgazdálkodás</t>
  </si>
  <si>
    <t>074031 - Védőnői szolgálat</t>
  </si>
  <si>
    <t>091140 - Óvodai nevelés</t>
  </si>
  <si>
    <t>082044 - Könyvtári szolgáltatás</t>
  </si>
  <si>
    <t>082092 - 910502 Közművelődés</t>
  </si>
  <si>
    <t>104037 - Intézményen kívüli gyermek étk.</t>
  </si>
  <si>
    <t>107055 - 889928 Falugondnoki szolgáltatás</t>
  </si>
  <si>
    <t>107060 - Egyéb szoc.pénzbeni és természetbeni ellát.</t>
  </si>
  <si>
    <t xml:space="preserve">Összesen működési kiadások: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</si>
</sst>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F_t_-;\-* #,##0.00\ _F_t_-;_-* &quot;-&quot;??\ _F_t_-;_-@_-"/>
  </numFmts>
  <fonts count="5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 applyFill="1" applyBorder="1"/>
    <xf numFmtId="0" fontId="2" fillId="0" borderId="2" xfId="0" applyFont="1" applyBorder="1"/>
    <xf numFmtId="0" fontId="3" fillId="0" borderId="2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/>
    </xf>
    <xf numFmtId="3" fontId="3" fillId="0" borderId="2" xfId="0" applyNumberFormat="1" applyFont="1" applyBorder="1"/>
    <xf numFmtId="3" fontId="2" fillId="0" borderId="2" xfId="0" applyNumberFormat="1" applyFont="1" applyBorder="1"/>
    <xf numFmtId="3" fontId="3" fillId="0" borderId="2" xfId="1" applyNumberFormat="1" applyFont="1" applyBorder="1" applyAlignment="1">
      <alignment horizontal="left"/>
    </xf>
    <xf numFmtId="3" fontId="2" fillId="0" borderId="3" xfId="0" applyNumberFormat="1" applyFont="1" applyBorder="1"/>
    <xf numFmtId="0" fontId="0" fillId="0" borderId="2" xfId="0" applyBorder="1"/>
    <xf numFmtId="3" fontId="0" fillId="0" borderId="2" xfId="0" applyNumberFormat="1" applyBorder="1"/>
    <xf numFmtId="3" fontId="0" fillId="0" borderId="3" xfId="0" applyNumberFormat="1" applyBorder="1"/>
    <xf numFmtId="1" fontId="0" fillId="2" borderId="2" xfId="0" applyNumberFormat="1" applyFill="1" applyBorder="1"/>
    <xf numFmtId="1" fontId="2" fillId="2" borderId="2" xfId="0" applyNumberFormat="1" applyFont="1" applyFill="1" applyBorder="1"/>
    <xf numFmtId="1" fontId="2" fillId="0" borderId="2" xfId="0" applyNumberFormat="1" applyFont="1" applyBorder="1"/>
    <xf numFmtId="1" fontId="2" fillId="0" borderId="2" xfId="0" applyNumberFormat="1" applyFont="1" applyBorder="1" applyAlignment="1">
      <alignment horizontal="right"/>
    </xf>
    <xf numFmtId="0" fontId="2" fillId="0" borderId="8" xfId="0" applyFont="1" applyBorder="1"/>
    <xf numFmtId="0" fontId="2" fillId="0" borderId="6" xfId="0" applyFont="1" applyBorder="1"/>
    <xf numFmtId="3" fontId="2" fillId="0" borderId="6" xfId="0" applyNumberFormat="1" applyFont="1" applyBorder="1"/>
    <xf numFmtId="3" fontId="3" fillId="0" borderId="3" xfId="0" applyNumberFormat="1" applyFont="1" applyBorder="1"/>
    <xf numFmtId="3" fontId="0" fillId="0" borderId="2" xfId="2" applyNumberFormat="1" applyFont="1" applyBorder="1"/>
    <xf numFmtId="0" fontId="3" fillId="0" borderId="5" xfId="0" applyFont="1" applyBorder="1"/>
    <xf numFmtId="0" fontId="0" fillId="0" borderId="5" xfId="0" applyBorder="1"/>
    <xf numFmtId="3" fontId="4" fillId="0" borderId="2" xfId="0" applyNumberFormat="1" applyFont="1" applyBorder="1"/>
    <xf numFmtId="0" fontId="2" fillId="0" borderId="5" xfId="0" applyFont="1" applyBorder="1"/>
    <xf numFmtId="3" fontId="1" fillId="0" borderId="2" xfId="0" applyNumberFormat="1" applyFont="1" applyBorder="1"/>
    <xf numFmtId="3" fontId="2" fillId="0" borderId="0" xfId="0" applyNumberFormat="1" applyFont="1"/>
  </cellXfs>
  <cellStyles count="3">
    <cellStyle name="Ezres 2" xfId="2"/>
    <cellStyle name="Normál" xfId="0" builtinId="0"/>
    <cellStyle name="Normá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view="pageBreakPreview" topLeftCell="A34" zoomScale="60" zoomScaleNormal="100" workbookViewId="0">
      <selection activeCell="B1" sqref="B1"/>
    </sheetView>
  </sheetViews>
  <sheetFormatPr defaultRowHeight="13.2" x14ac:dyDescent="0.25"/>
  <cols>
    <col min="1" max="1" width="4.88671875" style="1" customWidth="1"/>
    <col min="2" max="2" width="49.33203125" customWidth="1"/>
    <col min="3" max="3" width="16" customWidth="1"/>
    <col min="4" max="4" width="10.33203125" bestFit="1" customWidth="1"/>
    <col min="5" max="5" width="10.109375" bestFit="1" customWidth="1"/>
    <col min="6" max="6" width="12.5546875" customWidth="1"/>
    <col min="7" max="7" width="13.88671875" customWidth="1"/>
    <col min="8" max="8" width="11.33203125" customWidth="1"/>
    <col min="9" max="9" width="10.109375" bestFit="1" customWidth="1"/>
    <col min="10" max="10" width="10.6640625" customWidth="1"/>
    <col min="11" max="11" width="9.88671875" customWidth="1"/>
    <col min="12" max="12" width="11.109375" bestFit="1" customWidth="1"/>
  </cols>
  <sheetData>
    <row r="1" spans="1:9" x14ac:dyDescent="0.25">
      <c r="B1" s="1" t="s">
        <v>0</v>
      </c>
    </row>
    <row r="3" spans="1:9" x14ac:dyDescent="0.25">
      <c r="B3" s="2" t="s">
        <v>1</v>
      </c>
    </row>
    <row r="4" spans="1:9" x14ac:dyDescent="0.25">
      <c r="B4" s="2" t="s">
        <v>2</v>
      </c>
      <c r="C4" s="3" t="s">
        <v>3</v>
      </c>
    </row>
    <row r="5" spans="1:9" x14ac:dyDescent="0.25">
      <c r="B5" s="1" t="s">
        <v>4</v>
      </c>
      <c r="C5" t="s">
        <v>5</v>
      </c>
      <c r="D5" s="1" t="s">
        <v>6</v>
      </c>
      <c r="E5" s="1" t="s">
        <v>7</v>
      </c>
      <c r="F5" s="4" t="s">
        <v>8</v>
      </c>
      <c r="G5" s="5" t="s">
        <v>9</v>
      </c>
    </row>
    <row r="6" spans="1:9" ht="25.5" customHeight="1" x14ac:dyDescent="0.25">
      <c r="A6" s="6"/>
      <c r="B6" s="7" t="s">
        <v>10</v>
      </c>
      <c r="C6" s="8" t="s">
        <v>11</v>
      </c>
      <c r="D6" s="9"/>
      <c r="E6" s="10"/>
      <c r="F6" s="11" t="s">
        <v>12</v>
      </c>
      <c r="G6" s="12" t="s">
        <v>13</v>
      </c>
      <c r="I6" s="2"/>
    </row>
    <row r="7" spans="1:9" x14ac:dyDescent="0.25">
      <c r="A7" s="6"/>
      <c r="B7" s="7"/>
      <c r="C7" s="13" t="s">
        <v>14</v>
      </c>
      <c r="D7" s="13" t="s">
        <v>15</v>
      </c>
      <c r="E7" s="13" t="s">
        <v>16</v>
      </c>
      <c r="F7" s="14"/>
      <c r="G7" s="15"/>
      <c r="I7" s="2"/>
    </row>
    <row r="8" spans="1:9" x14ac:dyDescent="0.25">
      <c r="A8" s="6">
        <v>1</v>
      </c>
      <c r="B8" s="16" t="s">
        <v>17</v>
      </c>
      <c r="C8" s="17"/>
      <c r="D8" s="18"/>
      <c r="E8" s="19"/>
      <c r="F8" s="20"/>
      <c r="G8" s="7"/>
      <c r="I8" s="2"/>
    </row>
    <row r="9" spans="1:9" x14ac:dyDescent="0.25">
      <c r="A9" s="6">
        <v>2</v>
      </c>
      <c r="B9" s="16" t="s">
        <v>18</v>
      </c>
      <c r="C9" s="17"/>
      <c r="D9" s="18"/>
      <c r="E9" s="19"/>
      <c r="F9" s="20"/>
      <c r="G9" s="7"/>
      <c r="I9" s="2"/>
    </row>
    <row r="10" spans="1:9" x14ac:dyDescent="0.25">
      <c r="A10" s="6">
        <v>3</v>
      </c>
      <c r="B10" s="21" t="s">
        <v>19</v>
      </c>
      <c r="C10" s="22">
        <v>21252789</v>
      </c>
      <c r="D10" s="18"/>
      <c r="E10" s="22"/>
      <c r="F10" s="23">
        <v>21252789</v>
      </c>
      <c r="G10" s="24">
        <v>21993073</v>
      </c>
    </row>
    <row r="11" spans="1:9" x14ac:dyDescent="0.25">
      <c r="A11" s="6">
        <v>4</v>
      </c>
      <c r="B11" s="6" t="s">
        <v>20</v>
      </c>
      <c r="C11" s="18">
        <v>2944168</v>
      </c>
      <c r="D11" s="18"/>
      <c r="E11" s="22"/>
      <c r="F11" s="23">
        <v>2944168</v>
      </c>
      <c r="G11" s="25">
        <v>3028609</v>
      </c>
      <c r="I11" s="1"/>
    </row>
    <row r="12" spans="1:9" x14ac:dyDescent="0.25">
      <c r="A12" s="6">
        <v>5</v>
      </c>
      <c r="B12" s="6" t="s">
        <v>21</v>
      </c>
      <c r="C12" s="18">
        <v>11815078</v>
      </c>
      <c r="D12" s="18"/>
      <c r="E12" s="22"/>
      <c r="F12" s="23">
        <f>SUM(C12:E12)</f>
        <v>11815078</v>
      </c>
      <c r="G12" s="25">
        <v>13050511</v>
      </c>
    </row>
    <row r="13" spans="1:9" x14ac:dyDescent="0.25">
      <c r="A13" s="6">
        <v>6</v>
      </c>
      <c r="B13" s="6" t="s">
        <v>22</v>
      </c>
      <c r="C13" s="18">
        <v>2515000</v>
      </c>
      <c r="D13" s="18"/>
      <c r="E13" s="22"/>
      <c r="F13" s="23">
        <f>SUM(C13:E13)</f>
        <v>2515000</v>
      </c>
      <c r="G13" s="26">
        <v>2515000</v>
      </c>
      <c r="H13" s="1"/>
      <c r="I13" s="1"/>
    </row>
    <row r="14" spans="1:9" x14ac:dyDescent="0.25">
      <c r="A14" s="6">
        <v>7</v>
      </c>
      <c r="B14" s="6" t="s">
        <v>23</v>
      </c>
      <c r="C14" s="18">
        <v>20740507</v>
      </c>
      <c r="D14" s="18">
        <v>0</v>
      </c>
      <c r="E14" s="22"/>
      <c r="F14" s="23">
        <f>SUM(C14:E14)</f>
        <v>20740507</v>
      </c>
      <c r="G14" s="27">
        <v>21566573</v>
      </c>
      <c r="H14" s="1"/>
      <c r="I14" s="1"/>
    </row>
    <row r="15" spans="1:9" x14ac:dyDescent="0.25">
      <c r="A15" s="6">
        <v>8</v>
      </c>
      <c r="B15" s="6" t="s">
        <v>24</v>
      </c>
      <c r="C15" s="18">
        <f>SUM(C10:C14)</f>
        <v>59267542</v>
      </c>
      <c r="D15" s="18">
        <f>SUM(D11:D14)</f>
        <v>0</v>
      </c>
      <c r="E15" s="22">
        <f>SUM(E13:E14)</f>
        <v>0</v>
      </c>
      <c r="F15" s="20">
        <f>SUM(C15:E15)</f>
        <v>59267542</v>
      </c>
      <c r="G15" s="18">
        <f>G10+G11+G12+G13+G14</f>
        <v>62153766</v>
      </c>
      <c r="I15" s="1"/>
    </row>
    <row r="16" spans="1:9" x14ac:dyDescent="0.25">
      <c r="A16" s="6"/>
      <c r="B16" s="6"/>
      <c r="C16" s="18"/>
      <c r="D16" s="18"/>
      <c r="E16" s="22"/>
      <c r="F16" s="20"/>
      <c r="G16" s="6"/>
      <c r="I16" s="1"/>
    </row>
    <row r="17" spans="1:10" x14ac:dyDescent="0.25">
      <c r="A17" s="6">
        <v>9</v>
      </c>
      <c r="B17" s="7" t="s">
        <v>25</v>
      </c>
      <c r="C17" s="18"/>
      <c r="D17" s="18"/>
      <c r="E17" s="17"/>
      <c r="F17" s="20"/>
      <c r="G17" s="6"/>
      <c r="I17" s="2"/>
    </row>
    <row r="18" spans="1:10" x14ac:dyDescent="0.25">
      <c r="A18" s="6">
        <v>10</v>
      </c>
      <c r="B18" s="7" t="s">
        <v>18</v>
      </c>
      <c r="C18" s="18"/>
      <c r="D18" s="18"/>
      <c r="E18" s="17"/>
      <c r="F18" s="20"/>
      <c r="G18" s="6"/>
      <c r="I18" s="2"/>
    </row>
    <row r="19" spans="1:10" x14ac:dyDescent="0.25">
      <c r="A19" s="6">
        <v>11</v>
      </c>
      <c r="B19" s="6" t="s">
        <v>26</v>
      </c>
      <c r="C19" s="18">
        <v>13540680</v>
      </c>
      <c r="D19" s="18">
        <v>0</v>
      </c>
      <c r="E19" s="22"/>
      <c r="F19" s="20">
        <f>SUM(C19:E19)</f>
        <v>13540680</v>
      </c>
      <c r="G19" s="6">
        <v>14751925</v>
      </c>
      <c r="I19" s="1"/>
    </row>
    <row r="20" spans="1:10" x14ac:dyDescent="0.25">
      <c r="A20" s="6">
        <v>12</v>
      </c>
      <c r="B20" s="6" t="s">
        <v>27</v>
      </c>
      <c r="C20" s="18">
        <v>39859709</v>
      </c>
      <c r="D20" s="18"/>
      <c r="E20" s="22"/>
      <c r="F20" s="20">
        <f>SUM(C20:E20)</f>
        <v>39859709</v>
      </c>
      <c r="G20" s="6">
        <v>65823031</v>
      </c>
      <c r="I20" s="1"/>
    </row>
    <row r="21" spans="1:10" x14ac:dyDescent="0.25">
      <c r="A21" s="6">
        <v>13</v>
      </c>
      <c r="B21" s="6" t="s">
        <v>28</v>
      </c>
      <c r="C21" s="22"/>
      <c r="D21" s="22"/>
      <c r="E21" s="22"/>
      <c r="F21" s="20">
        <f>SUM(C21:E21)</f>
        <v>0</v>
      </c>
      <c r="G21" s="21"/>
      <c r="I21" s="1"/>
    </row>
    <row r="22" spans="1:10" x14ac:dyDescent="0.25">
      <c r="A22" s="6">
        <v>14</v>
      </c>
      <c r="B22" s="6" t="s">
        <v>29</v>
      </c>
      <c r="C22" s="22"/>
      <c r="D22" s="22"/>
      <c r="E22" s="22"/>
      <c r="F22" s="20">
        <f>SUM(C22:E22)</f>
        <v>0</v>
      </c>
      <c r="G22" s="21"/>
      <c r="I22" s="1"/>
    </row>
    <row r="23" spans="1:10" x14ac:dyDescent="0.25">
      <c r="A23" s="6">
        <v>15</v>
      </c>
      <c r="B23" s="6" t="s">
        <v>30</v>
      </c>
      <c r="C23" s="22"/>
      <c r="D23" s="22"/>
      <c r="E23" s="22"/>
      <c r="F23" s="20">
        <f>SUM(C23:E23)</f>
        <v>0</v>
      </c>
      <c r="G23" s="21"/>
      <c r="I23" s="1"/>
    </row>
    <row r="24" spans="1:10" x14ac:dyDescent="0.25">
      <c r="A24" s="6">
        <v>16</v>
      </c>
      <c r="B24" s="6" t="s">
        <v>31</v>
      </c>
      <c r="C24" s="22">
        <f>SUM(C19:C23)</f>
        <v>53400389</v>
      </c>
      <c r="D24" s="22">
        <f>SUM(D19:D23)</f>
        <v>0</v>
      </c>
      <c r="E24" s="22">
        <f>SUM(E19:E23)</f>
        <v>0</v>
      </c>
      <c r="F24" s="22">
        <f>SUM(F19:F23)</f>
        <v>53400389</v>
      </c>
      <c r="G24" s="22">
        <f>SUM(G19:G23)</f>
        <v>80574956</v>
      </c>
      <c r="I24" s="1"/>
    </row>
    <row r="25" spans="1:10" x14ac:dyDescent="0.25">
      <c r="A25" s="6"/>
      <c r="B25" s="21"/>
      <c r="C25" s="22"/>
      <c r="D25" s="22"/>
      <c r="E25" s="17"/>
      <c r="F25" s="23"/>
      <c r="G25" s="21"/>
    </row>
    <row r="26" spans="1:10" x14ac:dyDescent="0.25">
      <c r="A26" s="28">
        <v>17</v>
      </c>
      <c r="B26" s="7" t="s">
        <v>32</v>
      </c>
      <c r="C26" s="22"/>
      <c r="D26" s="22"/>
      <c r="E26" s="17"/>
      <c r="F26" s="23"/>
      <c r="G26" s="21"/>
      <c r="I26" s="2"/>
    </row>
    <row r="27" spans="1:10" x14ac:dyDescent="0.25">
      <c r="A27" s="29">
        <v>18</v>
      </c>
      <c r="B27" s="29" t="s">
        <v>33</v>
      </c>
      <c r="C27" s="30">
        <v>9183514</v>
      </c>
      <c r="D27" s="22">
        <v>0</v>
      </c>
      <c r="E27" s="17"/>
      <c r="F27" s="20">
        <f>SUM(C27:E27)</f>
        <v>9183514</v>
      </c>
      <c r="G27" s="6">
        <v>8318297</v>
      </c>
      <c r="I27" s="1"/>
    </row>
    <row r="28" spans="1:10" x14ac:dyDescent="0.25">
      <c r="A28" s="6">
        <v>19</v>
      </c>
      <c r="B28" s="21" t="s">
        <v>34</v>
      </c>
      <c r="C28" s="22"/>
      <c r="D28" s="22"/>
      <c r="E28" s="17"/>
      <c r="F28" s="20">
        <f>SUM(F29:F30)</f>
        <v>0</v>
      </c>
      <c r="G28" s="21"/>
    </row>
    <row r="29" spans="1:10" x14ac:dyDescent="0.25">
      <c r="A29" s="6">
        <v>20</v>
      </c>
      <c r="B29" s="21" t="s">
        <v>35</v>
      </c>
      <c r="C29" s="22"/>
      <c r="D29" s="22"/>
      <c r="E29" s="17"/>
      <c r="F29" s="20">
        <f>SUM(C29:E29)</f>
        <v>0</v>
      </c>
      <c r="G29" s="21"/>
    </row>
    <row r="30" spans="1:10" x14ac:dyDescent="0.25">
      <c r="A30" s="6">
        <v>21</v>
      </c>
      <c r="B30" s="21" t="s">
        <v>36</v>
      </c>
      <c r="C30" s="22"/>
      <c r="D30" s="22"/>
      <c r="E30" s="17"/>
      <c r="F30" s="20">
        <f>SUM(C30:E30)</f>
        <v>0</v>
      </c>
      <c r="G30" s="21"/>
    </row>
    <row r="31" spans="1:10" x14ac:dyDescent="0.25">
      <c r="A31" s="6">
        <v>22</v>
      </c>
      <c r="B31" s="21" t="s">
        <v>31</v>
      </c>
      <c r="C31" s="22">
        <f>SUM(C27:C29)</f>
        <v>9183514</v>
      </c>
      <c r="D31" s="22">
        <f>SUM(D27:D29)</f>
        <v>0</v>
      </c>
      <c r="E31" s="17"/>
      <c r="F31" s="20">
        <f>SUM(C31:E31)</f>
        <v>9183514</v>
      </c>
      <c r="G31" s="18">
        <v>8318297</v>
      </c>
    </row>
    <row r="32" spans="1:10" x14ac:dyDescent="0.25">
      <c r="A32" s="6"/>
      <c r="B32" s="7"/>
      <c r="C32" s="17"/>
      <c r="D32" s="17"/>
      <c r="E32" s="17"/>
      <c r="F32" s="31"/>
      <c r="G32" s="7"/>
      <c r="H32" s="2"/>
      <c r="I32" s="2"/>
      <c r="J32" s="2"/>
    </row>
    <row r="33" spans="1:12" x14ac:dyDescent="0.25">
      <c r="A33" s="6">
        <v>23</v>
      </c>
      <c r="B33" s="2" t="s">
        <v>37</v>
      </c>
      <c r="C33" s="22">
        <v>1583376</v>
      </c>
      <c r="D33" s="22"/>
      <c r="E33" s="22">
        <f>E34</f>
        <v>0</v>
      </c>
      <c r="F33" s="22">
        <f>F34</f>
        <v>1583376</v>
      </c>
      <c r="G33" s="22">
        <f>G34</f>
        <v>1583376</v>
      </c>
      <c r="I33" s="2"/>
    </row>
    <row r="34" spans="1:12" x14ac:dyDescent="0.25">
      <c r="A34" s="6">
        <v>24</v>
      </c>
      <c r="B34" s="6" t="s">
        <v>38</v>
      </c>
      <c r="C34" s="22">
        <v>1583376</v>
      </c>
      <c r="D34" s="22">
        <v>0</v>
      </c>
      <c r="E34" s="17">
        <v>0</v>
      </c>
      <c r="F34" s="23">
        <f>C34+D34+E34</f>
        <v>1583376</v>
      </c>
      <c r="G34" s="32">
        <v>1583376</v>
      </c>
    </row>
    <row r="35" spans="1:12" x14ac:dyDescent="0.25">
      <c r="A35" s="6">
        <v>25</v>
      </c>
      <c r="B35" s="7" t="s">
        <v>39</v>
      </c>
      <c r="C35" s="17">
        <f>C15+C24+C31+C33</f>
        <v>123434821</v>
      </c>
      <c r="D35" s="17">
        <f>D15+D24+D31+D33</f>
        <v>0</v>
      </c>
      <c r="E35" s="17">
        <f>E15+E24+E31+E33</f>
        <v>0</v>
      </c>
      <c r="F35" s="17">
        <f>F15+F24+F31+F33</f>
        <v>123434821</v>
      </c>
      <c r="G35" s="17">
        <f>G15+G24+G31+G33</f>
        <v>152630395</v>
      </c>
    </row>
    <row r="42" spans="1:12" x14ac:dyDescent="0.25">
      <c r="B42" t="s">
        <v>4</v>
      </c>
      <c r="C42" t="s">
        <v>5</v>
      </c>
      <c r="D42" t="s">
        <v>6</v>
      </c>
      <c r="E42" t="s">
        <v>40</v>
      </c>
      <c r="F42" t="s">
        <v>8</v>
      </c>
      <c r="G42" t="s">
        <v>9</v>
      </c>
      <c r="H42" t="s">
        <v>41</v>
      </c>
      <c r="I42" t="s">
        <v>42</v>
      </c>
      <c r="J42" t="s">
        <v>43</v>
      </c>
      <c r="K42" t="s">
        <v>44</v>
      </c>
      <c r="L42" t="s">
        <v>45</v>
      </c>
    </row>
    <row r="43" spans="1:12" x14ac:dyDescent="0.25">
      <c r="A43" s="6">
        <v>26</v>
      </c>
      <c r="B43" s="33" t="s">
        <v>46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</row>
    <row r="44" spans="1:12" x14ac:dyDescent="0.25">
      <c r="A44" s="6">
        <v>27</v>
      </c>
      <c r="B44" s="34" t="s">
        <v>47</v>
      </c>
      <c r="C44" s="6" t="s">
        <v>48</v>
      </c>
      <c r="D44" s="21" t="s">
        <v>49</v>
      </c>
      <c r="E44" s="21" t="s">
        <v>50</v>
      </c>
      <c r="F44" s="21" t="s">
        <v>51</v>
      </c>
      <c r="G44" s="21" t="s">
        <v>52</v>
      </c>
      <c r="H44" s="21" t="s">
        <v>53</v>
      </c>
      <c r="I44" s="21" t="s">
        <v>54</v>
      </c>
      <c r="J44" s="6" t="s">
        <v>55</v>
      </c>
      <c r="K44" s="21" t="s">
        <v>56</v>
      </c>
      <c r="L44" s="21" t="s">
        <v>57</v>
      </c>
    </row>
    <row r="45" spans="1:12" x14ac:dyDescent="0.25">
      <c r="A45" s="6">
        <v>28</v>
      </c>
      <c r="B45" s="33" t="s">
        <v>58</v>
      </c>
      <c r="C45" s="35"/>
      <c r="D45" s="35"/>
      <c r="E45" s="35"/>
      <c r="F45" s="35"/>
      <c r="G45" s="35"/>
      <c r="H45" s="35"/>
      <c r="I45" s="35"/>
      <c r="J45" s="35"/>
      <c r="K45" s="35"/>
      <c r="L45" s="22"/>
    </row>
    <row r="46" spans="1:12" x14ac:dyDescent="0.25">
      <c r="A46" s="6">
        <v>29</v>
      </c>
      <c r="B46" s="36" t="s">
        <v>59</v>
      </c>
      <c r="C46" s="35"/>
      <c r="D46" s="35"/>
      <c r="E46" s="35"/>
      <c r="F46" s="35"/>
      <c r="G46" s="35"/>
      <c r="H46" s="35"/>
      <c r="I46" s="18"/>
      <c r="J46" s="35"/>
      <c r="K46" s="35"/>
      <c r="L46" s="37">
        <f t="shared" ref="L46:L60" si="0">SUM(C46:K46)</f>
        <v>0</v>
      </c>
    </row>
    <row r="47" spans="1:12" x14ac:dyDescent="0.25">
      <c r="A47" s="6">
        <v>30</v>
      </c>
      <c r="B47" s="36" t="s">
        <v>60</v>
      </c>
      <c r="C47" s="18">
        <v>5594585</v>
      </c>
      <c r="D47" s="18">
        <v>996039</v>
      </c>
      <c r="E47" s="18">
        <v>1092000</v>
      </c>
      <c r="F47" s="35"/>
      <c r="G47" s="18"/>
      <c r="H47" s="18"/>
      <c r="I47" s="18"/>
      <c r="J47" s="35"/>
      <c r="K47" s="18">
        <v>8318297</v>
      </c>
      <c r="L47" s="37">
        <f t="shared" si="0"/>
        <v>16000921</v>
      </c>
    </row>
    <row r="48" spans="1:12" x14ac:dyDescent="0.25">
      <c r="A48" s="6">
        <v>31</v>
      </c>
      <c r="B48" s="36" t="s">
        <v>61</v>
      </c>
      <c r="C48" s="35"/>
      <c r="D48" s="35"/>
      <c r="E48" s="18">
        <v>110000</v>
      </c>
      <c r="F48" s="35"/>
      <c r="G48" s="35"/>
      <c r="H48" s="35"/>
      <c r="I48" s="35"/>
      <c r="J48" s="35"/>
      <c r="K48" s="35"/>
      <c r="L48" s="37">
        <f t="shared" si="0"/>
        <v>110000</v>
      </c>
    </row>
    <row r="49" spans="1:12" x14ac:dyDescent="0.25">
      <c r="A49" s="6">
        <v>32</v>
      </c>
      <c r="B49" s="36" t="s">
        <v>62</v>
      </c>
      <c r="C49" s="35"/>
      <c r="D49" s="35"/>
      <c r="E49" s="35"/>
      <c r="F49" s="35"/>
      <c r="G49" s="18">
        <v>1897712</v>
      </c>
      <c r="H49" s="35"/>
      <c r="I49" s="35"/>
      <c r="J49" s="35"/>
      <c r="K49" s="35"/>
      <c r="L49" s="37">
        <f t="shared" si="0"/>
        <v>1897712</v>
      </c>
    </row>
    <row r="50" spans="1:12" x14ac:dyDescent="0.25">
      <c r="A50" s="6">
        <v>33</v>
      </c>
      <c r="B50" s="36" t="s">
        <v>63</v>
      </c>
      <c r="C50" s="38">
        <v>9782436</v>
      </c>
      <c r="D50" s="18">
        <v>859451</v>
      </c>
      <c r="E50" s="18">
        <v>2772006</v>
      </c>
      <c r="F50" s="35"/>
      <c r="G50" s="35"/>
      <c r="H50" s="18">
        <v>375681</v>
      </c>
      <c r="I50" s="35"/>
      <c r="J50" s="35"/>
      <c r="K50" s="35"/>
      <c r="L50" s="37">
        <f t="shared" si="0"/>
        <v>13789574</v>
      </c>
    </row>
    <row r="51" spans="1:12" x14ac:dyDescent="0.25">
      <c r="A51" s="6">
        <v>34</v>
      </c>
      <c r="B51" s="36" t="s">
        <v>64</v>
      </c>
      <c r="C51" s="18"/>
      <c r="D51" s="18"/>
      <c r="E51" s="18">
        <v>0</v>
      </c>
      <c r="F51" s="35"/>
      <c r="G51" s="35"/>
      <c r="H51" s="18">
        <v>13376244</v>
      </c>
      <c r="I51" s="18">
        <v>25963322</v>
      </c>
      <c r="J51" s="35"/>
      <c r="K51" s="35"/>
      <c r="L51" s="37">
        <f t="shared" si="0"/>
        <v>39339566</v>
      </c>
    </row>
    <row r="52" spans="1:12" x14ac:dyDescent="0.25">
      <c r="A52" s="6">
        <v>35</v>
      </c>
      <c r="B52" s="36" t="s">
        <v>65</v>
      </c>
      <c r="C52" s="35"/>
      <c r="D52" s="35"/>
      <c r="E52" s="18">
        <v>791000</v>
      </c>
      <c r="F52" s="35"/>
      <c r="G52" s="35"/>
      <c r="H52" s="35"/>
      <c r="I52" s="35"/>
      <c r="J52" s="35"/>
      <c r="K52" s="35"/>
      <c r="L52" s="37">
        <f t="shared" si="0"/>
        <v>791000</v>
      </c>
    </row>
    <row r="53" spans="1:12" x14ac:dyDescent="0.25">
      <c r="A53" s="6">
        <v>36</v>
      </c>
      <c r="B53" s="36" t="s">
        <v>66</v>
      </c>
      <c r="C53" s="18">
        <v>3128138</v>
      </c>
      <c r="D53" s="18">
        <v>568202</v>
      </c>
      <c r="E53" s="18">
        <v>3463433</v>
      </c>
      <c r="F53" s="35"/>
      <c r="G53" s="18">
        <v>100000</v>
      </c>
      <c r="H53" s="18"/>
      <c r="I53" s="18">
        <v>39859709</v>
      </c>
      <c r="J53" s="35"/>
      <c r="K53" s="18"/>
      <c r="L53" s="37">
        <f t="shared" si="0"/>
        <v>47119482</v>
      </c>
    </row>
    <row r="54" spans="1:12" x14ac:dyDescent="0.25">
      <c r="A54" s="6">
        <v>37</v>
      </c>
      <c r="B54" s="36" t="s">
        <v>67</v>
      </c>
      <c r="C54" s="35"/>
      <c r="D54" s="35"/>
      <c r="E54" s="35"/>
      <c r="F54" s="35"/>
      <c r="G54" s="18">
        <v>285433</v>
      </c>
      <c r="H54" s="35"/>
      <c r="I54" s="35"/>
      <c r="J54" s="35"/>
      <c r="K54" s="35"/>
      <c r="L54" s="37">
        <f t="shared" si="0"/>
        <v>285433</v>
      </c>
    </row>
    <row r="55" spans="1:12" x14ac:dyDescent="0.25">
      <c r="A55" s="6">
        <v>38</v>
      </c>
      <c r="B55" s="36" t="s">
        <v>68</v>
      </c>
      <c r="C55" s="35"/>
      <c r="D55" s="35"/>
      <c r="E55" s="18">
        <v>30000</v>
      </c>
      <c r="F55" s="35"/>
      <c r="G55" s="18">
        <v>20791804</v>
      </c>
      <c r="H55" s="35"/>
      <c r="I55" s="18"/>
      <c r="J55" s="35"/>
      <c r="K55" s="35"/>
      <c r="L55" s="37">
        <f t="shared" si="0"/>
        <v>20821804</v>
      </c>
    </row>
    <row r="56" spans="1:12" x14ac:dyDescent="0.25">
      <c r="A56" s="6">
        <v>39</v>
      </c>
      <c r="B56" s="36" t="s">
        <v>69</v>
      </c>
      <c r="C56" s="18">
        <v>210600</v>
      </c>
      <c r="D56" s="18">
        <v>31903</v>
      </c>
      <c r="E56" s="18">
        <v>592000</v>
      </c>
      <c r="F56" s="35"/>
      <c r="G56" s="35"/>
      <c r="H56" s="35"/>
      <c r="I56" s="35"/>
      <c r="J56" s="35"/>
      <c r="K56" s="35"/>
      <c r="L56" s="37">
        <f t="shared" si="0"/>
        <v>834503</v>
      </c>
    </row>
    <row r="57" spans="1:12" x14ac:dyDescent="0.25">
      <c r="A57" s="6">
        <v>40</v>
      </c>
      <c r="B57" s="36" t="s">
        <v>70</v>
      </c>
      <c r="C57" s="35"/>
      <c r="D57" s="35"/>
      <c r="E57" s="18">
        <v>2083068</v>
      </c>
      <c r="F57" s="35"/>
      <c r="G57" s="35"/>
      <c r="H57" s="18"/>
      <c r="I57" s="35"/>
      <c r="J57" s="35"/>
      <c r="K57" s="35"/>
      <c r="L57" s="37">
        <f t="shared" si="0"/>
        <v>2083068</v>
      </c>
    </row>
    <row r="58" spans="1:12" x14ac:dyDescent="0.25">
      <c r="A58" s="6">
        <v>41</v>
      </c>
      <c r="B58" s="36" t="s">
        <v>71</v>
      </c>
      <c r="C58" s="35"/>
      <c r="D58" s="35"/>
      <c r="E58" s="18">
        <v>158004</v>
      </c>
      <c r="F58" s="35"/>
      <c r="G58" s="35"/>
      <c r="H58" s="35"/>
      <c r="I58" s="35"/>
      <c r="J58" s="35"/>
      <c r="K58" s="35"/>
      <c r="L58" s="37">
        <f t="shared" si="0"/>
        <v>158004</v>
      </c>
    </row>
    <row r="59" spans="1:12" x14ac:dyDescent="0.25">
      <c r="A59" s="6">
        <v>42</v>
      </c>
      <c r="B59" s="36" t="s">
        <v>72</v>
      </c>
      <c r="C59" s="18">
        <v>3277314</v>
      </c>
      <c r="D59" s="18">
        <v>573014</v>
      </c>
      <c r="E59" s="18">
        <v>1959000</v>
      </c>
      <c r="F59" s="35"/>
      <c r="G59" s="35"/>
      <c r="H59" s="18">
        <v>1000000</v>
      </c>
      <c r="I59" s="35"/>
      <c r="J59" s="35"/>
      <c r="K59" s="35"/>
      <c r="L59" s="37">
        <f t="shared" si="0"/>
        <v>6809328</v>
      </c>
    </row>
    <row r="60" spans="1:12" x14ac:dyDescent="0.25">
      <c r="A60" s="6">
        <v>43</v>
      </c>
      <c r="B60" s="36" t="s">
        <v>73</v>
      </c>
      <c r="C60" s="35"/>
      <c r="D60" s="35"/>
      <c r="E60" s="35"/>
      <c r="F60" s="18">
        <v>2515000</v>
      </c>
      <c r="G60" s="18">
        <v>75000</v>
      </c>
      <c r="H60" s="35"/>
      <c r="I60" s="35"/>
      <c r="J60" s="35"/>
      <c r="K60" s="35"/>
      <c r="L60" s="37">
        <f t="shared" si="0"/>
        <v>2590000</v>
      </c>
    </row>
    <row r="61" spans="1:12" x14ac:dyDescent="0.25">
      <c r="A61" s="6">
        <v>44</v>
      </c>
      <c r="B61" s="34" t="s">
        <v>74</v>
      </c>
      <c r="C61" s="17">
        <f t="shared" ref="C61:L61" si="1">SUM(C46:C60)</f>
        <v>21993073</v>
      </c>
      <c r="D61" s="17">
        <f t="shared" si="1"/>
        <v>3028609</v>
      </c>
      <c r="E61" s="17">
        <f t="shared" si="1"/>
        <v>13050511</v>
      </c>
      <c r="F61" s="17">
        <f t="shared" si="1"/>
        <v>2515000</v>
      </c>
      <c r="G61" s="17">
        <f t="shared" si="1"/>
        <v>23149949</v>
      </c>
      <c r="H61" s="17">
        <f t="shared" si="1"/>
        <v>14751925</v>
      </c>
      <c r="I61" s="17">
        <f t="shared" si="1"/>
        <v>65823031</v>
      </c>
      <c r="J61" s="17">
        <f t="shared" si="1"/>
        <v>0</v>
      </c>
      <c r="K61" s="17">
        <f t="shared" si="1"/>
        <v>8318297</v>
      </c>
      <c r="L61" s="17">
        <f t="shared" si="1"/>
        <v>152630395</v>
      </c>
    </row>
    <row r="62" spans="1:12" x14ac:dyDescent="0.25">
      <c r="B62" s="2"/>
      <c r="C62" s="2"/>
      <c r="D62" s="2"/>
      <c r="E62" s="2"/>
      <c r="F62" s="2"/>
      <c r="G62" s="2"/>
      <c r="H62" s="2"/>
      <c r="I62" s="2"/>
      <c r="J62" s="2"/>
    </row>
    <row r="64" spans="1:12" x14ac:dyDescent="0.25">
      <c r="B64" s="2"/>
      <c r="C64" s="2"/>
      <c r="D64" s="2"/>
      <c r="E64" s="2"/>
      <c r="F64" s="2"/>
      <c r="G64" s="2"/>
      <c r="H64" s="2"/>
      <c r="I64" s="2"/>
      <c r="J64" s="2"/>
    </row>
  </sheetData>
  <mergeCells count="3">
    <mergeCell ref="C6:E6"/>
    <mergeCell ref="F6:F7"/>
    <mergeCell ref="G6:G7"/>
  </mergeCells>
  <pageMargins left="0.75" right="0.75" top="1" bottom="1" header="0.5" footer="0.5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6. Kiadások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2021-05-13T13:00:38Z</dcterms:created>
  <dcterms:modified xsi:type="dcterms:W3CDTF">2021-05-13T13:01:02Z</dcterms:modified>
</cp:coreProperties>
</file>