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13_ncr:1_{0BFFB1B3-50FF-4BBF-B259-9B2C4546FA8E}" xr6:coauthVersionLast="45" xr6:coauthVersionMax="45" xr10:uidLastSave="{00000000-0000-0000-0000-000000000000}"/>
  <bookViews>
    <workbookView xWindow="-120" yWindow="-120" windowWidth="20700" windowHeight="11160" xr2:uid="{00000000-000D-0000-FFFF-FFFF00000000}"/>
  </bookViews>
  <sheets>
    <sheet name="2020" sheetId="6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6" l="1"/>
  <c r="B22" i="6"/>
  <c r="B24" i="6"/>
  <c r="G24" i="6"/>
  <c r="B12" i="6"/>
  <c r="B13" i="6" s="1"/>
  <c r="B21" i="6" s="1"/>
  <c r="B23" i="6" s="1"/>
  <c r="B25" i="6" s="1"/>
  <c r="C9" i="6"/>
  <c r="B9" i="6"/>
  <c r="F10" i="6"/>
  <c r="G10" i="6" s="1"/>
  <c r="F15" i="6"/>
  <c r="F19" i="6"/>
  <c r="F22" i="6"/>
  <c r="E9" i="6"/>
  <c r="E13" i="6"/>
  <c r="E21" i="6"/>
  <c r="E23" i="6"/>
  <c r="E25" i="6" s="1"/>
  <c r="F20" i="6"/>
  <c r="F18" i="6"/>
  <c r="F17" i="6"/>
  <c r="F16" i="6"/>
  <c r="F14" i="6"/>
  <c r="F11" i="6"/>
  <c r="F8" i="6"/>
  <c r="G8" i="6" s="1"/>
  <c r="F7" i="6"/>
  <c r="G7" i="6" s="1"/>
  <c r="D9" i="6"/>
  <c r="D13" i="6" s="1"/>
  <c r="D21" i="6" s="1"/>
  <c r="D23" i="6" s="1"/>
  <c r="D25" i="6" s="1"/>
  <c r="E12" i="6"/>
  <c r="D12" i="6"/>
  <c r="C12" i="6"/>
  <c r="C13" i="6"/>
  <c r="C21" i="6"/>
  <c r="C23" i="6" s="1"/>
  <c r="C25" i="6" s="1"/>
  <c r="G9" i="6" l="1"/>
  <c r="F9" i="6"/>
  <c r="G22" i="6"/>
  <c r="G11" i="6"/>
  <c r="G12" i="6" s="1"/>
  <c r="F12" i="6"/>
  <c r="F13" i="6" s="1"/>
  <c r="F21" i="6" s="1"/>
  <c r="F23" i="6" s="1"/>
  <c r="F25" i="6" s="1"/>
  <c r="G25" i="6" s="1"/>
  <c r="G13" i="6" l="1"/>
  <c r="G21" i="6" s="1"/>
  <c r="G23" i="6" s="1"/>
</calcChain>
</file>

<file path=xl/sharedStrings.xml><?xml version="1.0" encoding="utf-8"?>
<sst xmlns="http://schemas.openxmlformats.org/spreadsheetml/2006/main" count="29" uniqueCount="29">
  <si>
    <t>Megnevezés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</si>
  <si>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</si>
  <si>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</si>
  <si>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</si>
  <si>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</si>
  <si>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</si>
  <si>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</si>
  <si>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</si>
  <si>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</si>
  <si>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</si>
  <si>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</si>
  <si>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</si>
  <si>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</si>
  <si>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</si>
  <si>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</si>
  <si>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</si>
  <si>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</si>
  <si>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</si>
  <si>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Önkormányzat</t>
  </si>
  <si>
    <t>Polgármesteri Hivatal</t>
  </si>
  <si>
    <t>Blesz</t>
  </si>
  <si>
    <t>Önkormányzat mindösszesen</t>
  </si>
  <si>
    <t>ezer Ft-ban</t>
  </si>
  <si>
    <t>Gazdasági szervezetekkel nem rendelkező költségvetési szervek</t>
  </si>
  <si>
    <t>BL Közterület-felügyelet</t>
  </si>
  <si>
    <t>10. számú melléklet</t>
  </si>
  <si>
    <t>Az intézmények szabad maradványának elvonása</t>
  </si>
  <si>
    <t xml:space="preserve">Maradvány összesen </t>
  </si>
  <si>
    <t>Belváros-Lipótváros Önkormányzatának  2020. évi maradványkimutatása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</si>
</sst>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6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/>
    </xf>
    <xf numFmtId="3" fontId="6" fillId="0" borderId="11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</cellXfs>
  <cellStyles count="4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a.%20sz.%20mell&#233;klet%20Maradv&#225;ny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.int."/>
    </sheetNames>
    <sheetDataSet>
      <sheetData sheetId="0">
        <row r="7">
          <cell r="H7">
            <v>92732</v>
          </cell>
        </row>
        <row r="8">
          <cell r="H8">
            <v>1661963</v>
          </cell>
        </row>
        <row r="10">
          <cell r="H10">
            <v>1607492</v>
          </cell>
        </row>
        <row r="11">
          <cell r="H11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2">
          <cell r="H22">
            <v>22593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zoomScaleNormal="100" workbookViewId="0">
      <selection activeCell="B11" sqref="B11"/>
    </sheetView>
  </sheetViews>
  <sheetFormatPr defaultRowHeight="15.75" x14ac:dyDescent="0.25"/>
  <cols>
    <col min="1" max="1" width="62.85546875" style="1" customWidth="1"/>
    <col min="2" max="2" width="15.85546875" style="1" customWidth="1"/>
    <col min="3" max="3" width="15.140625" style="1" customWidth="1"/>
    <col min="4" max="4" width="10.42578125" style="1" bestFit="1" customWidth="1"/>
    <col min="5" max="5" width="13.28515625" style="1" customWidth="1"/>
    <col min="6" max="6" width="22" style="1" bestFit="1" customWidth="1"/>
    <col min="7" max="7" width="17.28515625" style="1" customWidth="1"/>
    <col min="8" max="8" width="9.140625" style="1"/>
    <col min="9" max="9" width="10.140625" style="1" bestFit="1" customWidth="1"/>
    <col min="10" max="16384" width="9.140625" style="1"/>
  </cols>
  <sheetData>
    <row r="1" spans="1:7" x14ac:dyDescent="0.25">
      <c r="F1" s="20" t="s">
        <v>25</v>
      </c>
      <c r="G1" s="20"/>
    </row>
    <row r="3" spans="1:7" ht="15" customHeight="1" x14ac:dyDescent="0.25">
      <c r="A3" s="21" t="s">
        <v>28</v>
      </c>
      <c r="B3" s="21"/>
      <c r="C3" s="21"/>
      <c r="D3" s="21"/>
      <c r="E3" s="21"/>
      <c r="F3" s="21"/>
      <c r="G3" s="21"/>
    </row>
    <row r="4" spans="1:7" ht="15" customHeight="1" thickBot="1" x14ac:dyDescent="0.3">
      <c r="A4" s="7"/>
      <c r="B4" s="7"/>
      <c r="C4" s="7"/>
      <c r="D4" s="7"/>
      <c r="E4" s="7"/>
      <c r="F4" s="7"/>
      <c r="G4" s="7" t="s">
        <v>22</v>
      </c>
    </row>
    <row r="5" spans="1:7" ht="69" customHeight="1" thickBot="1" x14ac:dyDescent="0.3">
      <c r="A5" s="2" t="s">
        <v>0</v>
      </c>
      <c r="B5" s="19" t="s">
        <v>18</v>
      </c>
      <c r="C5" s="19" t="s">
        <v>19</v>
      </c>
      <c r="D5" s="19" t="s">
        <v>20</v>
      </c>
      <c r="E5" s="19" t="s">
        <v>24</v>
      </c>
      <c r="F5" s="19" t="s">
        <v>23</v>
      </c>
      <c r="G5" s="3" t="s">
        <v>21</v>
      </c>
    </row>
    <row r="6" spans="1:7" x14ac:dyDescent="0.25">
      <c r="A6" s="8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15">
        <v>7</v>
      </c>
    </row>
    <row r="7" spans="1:7" s="18" customFormat="1" x14ac:dyDescent="0.25">
      <c r="A7" s="10" t="s">
        <v>1</v>
      </c>
      <c r="B7" s="11">
        <v>22934186</v>
      </c>
      <c r="C7" s="11">
        <v>67890</v>
      </c>
      <c r="D7" s="11">
        <v>1221059</v>
      </c>
      <c r="E7" s="11">
        <v>759422</v>
      </c>
      <c r="F7" s="11">
        <f>+'[1]2020.int.'!H7</f>
        <v>92732</v>
      </c>
      <c r="G7" s="16">
        <f>SUM(B7:F7)</f>
        <v>25075289</v>
      </c>
    </row>
    <row r="8" spans="1:7" x14ac:dyDescent="0.25">
      <c r="A8" s="10" t="s">
        <v>2</v>
      </c>
      <c r="B8" s="11">
        <v>15225499</v>
      </c>
      <c r="C8" s="11">
        <v>2313015</v>
      </c>
      <c r="D8" s="11">
        <v>2045069</v>
      </c>
      <c r="E8" s="11">
        <v>1692158</v>
      </c>
      <c r="F8" s="11">
        <f>+'[1]2020.int.'!H8</f>
        <v>1661963</v>
      </c>
      <c r="G8" s="16">
        <f>SUM(B8:F8)</f>
        <v>22937704</v>
      </c>
    </row>
    <row r="9" spans="1:7" x14ac:dyDescent="0.25">
      <c r="A9" s="6" t="s">
        <v>3</v>
      </c>
      <c r="B9" s="4">
        <f t="shared" ref="B9:G9" si="0">SUM(B7-B8)</f>
        <v>7708687</v>
      </c>
      <c r="C9" s="4">
        <f t="shared" si="0"/>
        <v>-2245125</v>
      </c>
      <c r="D9" s="4">
        <f t="shared" si="0"/>
        <v>-824010</v>
      </c>
      <c r="E9" s="4">
        <f>SUM(E7-E8)</f>
        <v>-932736</v>
      </c>
      <c r="F9" s="4">
        <f>SUM(F7-F8)</f>
        <v>-1569231</v>
      </c>
      <c r="G9" s="5">
        <f t="shared" si="0"/>
        <v>2137585</v>
      </c>
    </row>
    <row r="10" spans="1:7" x14ac:dyDescent="0.25">
      <c r="A10" s="10" t="s">
        <v>4</v>
      </c>
      <c r="B10" s="11">
        <f>9532033+1</f>
        <v>9532034</v>
      </c>
      <c r="C10" s="11">
        <v>2386769</v>
      </c>
      <c r="D10" s="11">
        <v>891862</v>
      </c>
      <c r="E10" s="11">
        <v>1047378</v>
      </c>
      <c r="F10" s="11">
        <f>+'[1]2020.int.'!H10</f>
        <v>1607492</v>
      </c>
      <c r="G10" s="16">
        <f>SUM(B10:F10)</f>
        <v>15465535</v>
      </c>
    </row>
    <row r="11" spans="1:7" x14ac:dyDescent="0.25">
      <c r="A11" s="10" t="s">
        <v>5</v>
      </c>
      <c r="B11" s="11">
        <v>5783942</v>
      </c>
      <c r="C11" s="11"/>
      <c r="D11" s="11"/>
      <c r="E11" s="11"/>
      <c r="F11" s="11">
        <f>+'[1]2020.int.'!H11</f>
        <v>0</v>
      </c>
      <c r="G11" s="16">
        <f>SUM(B11:F11)</f>
        <v>5783942</v>
      </c>
    </row>
    <row r="12" spans="1:7" x14ac:dyDescent="0.25">
      <c r="A12" s="6" t="s">
        <v>6</v>
      </c>
      <c r="B12" s="4">
        <f t="shared" ref="B12:G12" si="1">SUM(B10-B11)</f>
        <v>3748092</v>
      </c>
      <c r="C12" s="4">
        <f t="shared" si="1"/>
        <v>2386769</v>
      </c>
      <c r="D12" s="4">
        <f t="shared" si="1"/>
        <v>891862</v>
      </c>
      <c r="E12" s="4">
        <f t="shared" si="1"/>
        <v>1047378</v>
      </c>
      <c r="F12" s="4">
        <f>SUM(F10-F11)</f>
        <v>1607492</v>
      </c>
      <c r="G12" s="5">
        <f t="shared" si="1"/>
        <v>9681593</v>
      </c>
    </row>
    <row r="13" spans="1:7" x14ac:dyDescent="0.25">
      <c r="A13" s="6" t="s">
        <v>7</v>
      </c>
      <c r="B13" s="4">
        <f t="shared" ref="B13:G13" si="2">SUM(B12,B9)</f>
        <v>11456779</v>
      </c>
      <c r="C13" s="4">
        <f t="shared" si="2"/>
        <v>141644</v>
      </c>
      <c r="D13" s="4">
        <f t="shared" si="2"/>
        <v>67852</v>
      </c>
      <c r="E13" s="4">
        <f>SUM(E12,E9)</f>
        <v>114642</v>
      </c>
      <c r="F13" s="4">
        <f>SUM(F12,F9)</f>
        <v>38261</v>
      </c>
      <c r="G13" s="5">
        <f t="shared" si="2"/>
        <v>11819178</v>
      </c>
    </row>
    <row r="14" spans="1:7" x14ac:dyDescent="0.25">
      <c r="A14" s="10" t="s">
        <v>8</v>
      </c>
      <c r="B14" s="11"/>
      <c r="C14" s="11"/>
      <c r="D14" s="11"/>
      <c r="E14" s="11"/>
      <c r="F14" s="11">
        <f>+'[1]2020.int.'!H14</f>
        <v>0</v>
      </c>
      <c r="G14" s="16"/>
    </row>
    <row r="15" spans="1:7" x14ac:dyDescent="0.25">
      <c r="A15" s="10" t="s">
        <v>9</v>
      </c>
      <c r="B15" s="11"/>
      <c r="C15" s="11"/>
      <c r="D15" s="11"/>
      <c r="E15" s="11"/>
      <c r="F15" s="11">
        <f>+'[1]2020.int.'!H15</f>
        <v>0</v>
      </c>
      <c r="G15" s="16"/>
    </row>
    <row r="16" spans="1:7" ht="31.5" x14ac:dyDescent="0.25">
      <c r="A16" s="6" t="s">
        <v>10</v>
      </c>
      <c r="B16" s="4"/>
      <c r="C16" s="4"/>
      <c r="D16" s="4"/>
      <c r="E16" s="4"/>
      <c r="F16" s="11">
        <f>+'[1]2020.int.'!H16</f>
        <v>0</v>
      </c>
      <c r="G16" s="5"/>
    </row>
    <row r="17" spans="1:9" x14ac:dyDescent="0.25">
      <c r="A17" s="10" t="s">
        <v>11</v>
      </c>
      <c r="B17" s="11"/>
      <c r="C17" s="11"/>
      <c r="D17" s="11"/>
      <c r="E17" s="11"/>
      <c r="F17" s="11">
        <f>+'[1]2020.int.'!H17</f>
        <v>0</v>
      </c>
      <c r="G17" s="16"/>
    </row>
    <row r="18" spans="1:9" x14ac:dyDescent="0.25">
      <c r="A18" s="10" t="s">
        <v>12</v>
      </c>
      <c r="B18" s="11"/>
      <c r="C18" s="11"/>
      <c r="D18" s="11"/>
      <c r="E18" s="11"/>
      <c r="F18" s="11">
        <f>+'[1]2020.int.'!H18</f>
        <v>0</v>
      </c>
      <c r="G18" s="16"/>
    </row>
    <row r="19" spans="1:9" ht="31.5" x14ac:dyDescent="0.25">
      <c r="A19" s="6" t="s">
        <v>13</v>
      </c>
      <c r="B19" s="4"/>
      <c r="C19" s="4"/>
      <c r="D19" s="4"/>
      <c r="E19" s="4"/>
      <c r="F19" s="11">
        <f>+'[1]2020.int.'!H19</f>
        <v>0</v>
      </c>
      <c r="G19" s="5"/>
    </row>
    <row r="20" spans="1:9" x14ac:dyDescent="0.25">
      <c r="A20" s="6" t="s">
        <v>14</v>
      </c>
      <c r="B20" s="4"/>
      <c r="C20" s="4"/>
      <c r="D20" s="4"/>
      <c r="E20" s="4"/>
      <c r="F20" s="11">
        <f>+'[1]2020.int.'!H20</f>
        <v>0</v>
      </c>
      <c r="G20" s="5"/>
    </row>
    <row r="21" spans="1:9" x14ac:dyDescent="0.25">
      <c r="A21" s="6" t="s">
        <v>15</v>
      </c>
      <c r="B21" s="4">
        <f t="shared" ref="B21:G21" si="3">SUM(B13)</f>
        <v>11456779</v>
      </c>
      <c r="C21" s="4">
        <f t="shared" si="3"/>
        <v>141644</v>
      </c>
      <c r="D21" s="4">
        <f t="shared" si="3"/>
        <v>67852</v>
      </c>
      <c r="E21" s="4">
        <f t="shared" si="3"/>
        <v>114642</v>
      </c>
      <c r="F21" s="4">
        <f t="shared" si="3"/>
        <v>38261</v>
      </c>
      <c r="G21" s="5">
        <f t="shared" si="3"/>
        <v>11819178</v>
      </c>
    </row>
    <row r="22" spans="1:9" ht="31.5" x14ac:dyDescent="0.25">
      <c r="A22" s="6" t="s">
        <v>16</v>
      </c>
      <c r="B22" s="4">
        <f>1856306</f>
        <v>1856306</v>
      </c>
      <c r="C22" s="4">
        <v>58653</v>
      </c>
      <c r="D22" s="4">
        <v>39694</v>
      </c>
      <c r="E22" s="4">
        <v>113459</v>
      </c>
      <c r="F22" s="4">
        <f>+'[1]2020.int.'!H22</f>
        <v>22593</v>
      </c>
      <c r="G22" s="5">
        <f>SUM(B22:F22)</f>
        <v>2090705</v>
      </c>
    </row>
    <row r="23" spans="1:9" x14ac:dyDescent="0.25">
      <c r="A23" s="6" t="s">
        <v>17</v>
      </c>
      <c r="B23" s="4">
        <f>SUM(B21-B22)</f>
        <v>9600473</v>
      </c>
      <c r="C23" s="4">
        <f t="shared" ref="C23:G23" si="4">SUM(C21-C22)</f>
        <v>82991</v>
      </c>
      <c r="D23" s="4">
        <f t="shared" si="4"/>
        <v>28158</v>
      </c>
      <c r="E23" s="4">
        <f t="shared" si="4"/>
        <v>1183</v>
      </c>
      <c r="F23" s="4">
        <f t="shared" si="4"/>
        <v>15668</v>
      </c>
      <c r="G23" s="5">
        <f t="shared" si="4"/>
        <v>9728473</v>
      </c>
      <c r="I23" s="14"/>
    </row>
    <row r="24" spans="1:9" x14ac:dyDescent="0.25">
      <c r="A24" s="6" t="s">
        <v>26</v>
      </c>
      <c r="B24" s="4">
        <f>-SUM(C24:F24)</f>
        <v>128000</v>
      </c>
      <c r="C24" s="4">
        <v>-82991</v>
      </c>
      <c r="D24" s="4">
        <v>-28158</v>
      </c>
      <c r="E24" s="4">
        <v>-1183</v>
      </c>
      <c r="F24" s="4">
        <v>-15668</v>
      </c>
      <c r="G24" s="5">
        <f>SUM(B24:F24)</f>
        <v>0</v>
      </c>
    </row>
    <row r="25" spans="1:9" x14ac:dyDescent="0.25">
      <c r="A25" s="6" t="s">
        <v>27</v>
      </c>
      <c r="B25" s="4">
        <f>SUM(B22:B24)</f>
        <v>11584779</v>
      </c>
      <c r="C25" s="4">
        <f>SUM(C22:C24)</f>
        <v>58653</v>
      </c>
      <c r="D25" s="4">
        <f>SUM(D22:D24)</f>
        <v>39694</v>
      </c>
      <c r="E25" s="4">
        <f>SUM(E22:E24)</f>
        <v>113459</v>
      </c>
      <c r="F25" s="4">
        <f>SUM(F22:F24)</f>
        <v>22593</v>
      </c>
      <c r="G25" s="5">
        <f>SUM(B25:F25)</f>
        <v>11819178</v>
      </c>
    </row>
    <row r="26" spans="1:9" ht="16.5" thickBot="1" x14ac:dyDescent="0.3">
      <c r="A26" s="12"/>
      <c r="B26" s="13"/>
      <c r="C26" s="13"/>
      <c r="D26" s="13"/>
      <c r="E26" s="13"/>
      <c r="F26" s="13"/>
      <c r="G26" s="17"/>
    </row>
    <row r="28" spans="1:9" x14ac:dyDescent="0.25">
      <c r="B28" s="14"/>
      <c r="C28" s="14"/>
      <c r="D28" s="14"/>
      <c r="E28" s="14"/>
      <c r="F28" s="14"/>
      <c r="G28" s="14"/>
    </row>
    <row r="29" spans="1:9" x14ac:dyDescent="0.25">
      <c r="B29" s="14"/>
      <c r="C29" s="14"/>
      <c r="D29" s="14"/>
      <c r="E29" s="14"/>
      <c r="F29" s="14"/>
      <c r="G29" s="14"/>
    </row>
    <row r="30" spans="1:9" x14ac:dyDescent="0.25">
      <c r="G30" s="14"/>
    </row>
    <row r="31" spans="1:9" x14ac:dyDescent="0.25">
      <c r="B31" s="14"/>
    </row>
  </sheetData>
  <mergeCells count="2">
    <mergeCell ref="F1:G1"/>
    <mergeCell ref="A3:G3"/>
  </mergeCells>
  <pageMargins left="0.39370078740157483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Morvai Éva</dc:creator>
  <cp:lastModifiedBy>Csurka, Mária</cp:lastModifiedBy>
  <cp:lastPrinted>2021-05-13T10:58:30Z</cp:lastPrinted>
  <dcterms:created xsi:type="dcterms:W3CDTF">2015-04-19T09:27:33Z</dcterms:created>
  <dcterms:modified xsi:type="dcterms:W3CDTF">2021-06-02T07:47:11Z</dcterms:modified>
</cp:coreProperties>
</file>