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lajdonos\Desktop\Testületi anyagok 2021\Kgyarmat ktv mód\"/>
    </mc:Choice>
  </mc:AlternateContent>
  <xr:revisionPtr revIDLastSave="0" documentId="13_ncr:1_{06979E5C-6B3A-4BC0-AC63-10687BE5495A}" xr6:coauthVersionLast="45" xr6:coauthVersionMax="45" xr10:uidLastSave="{00000000-0000-0000-0000-000000000000}"/>
  <bookViews>
    <workbookView xWindow="-108" yWindow="-108" windowWidth="23256" windowHeight="12600" firstSheet="2" activeTab="2" xr2:uid="{00000000-000D-0000-FFFF-FFFF00000000}"/>
  </bookViews>
  <sheets>
    <sheet name="2.Maradvány" sheetId="22" r:id="rId1"/>
    <sheet name="4.Mérleg" sheetId="21" r:id="rId2"/>
    <sheet name="8. Felújítások" sheetId="2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4" l="1"/>
  <c r="E15" i="24"/>
  <c r="D15" i="24"/>
  <c r="C15" i="24"/>
  <c r="F10" i="24"/>
  <c r="F9" i="24"/>
  <c r="F8" i="24"/>
  <c r="F7" i="24"/>
  <c r="F15" i="24"/>
  <c r="D15" i="22"/>
  <c r="D17" i="22"/>
  <c r="C15" i="22"/>
  <c r="D10" i="22"/>
  <c r="C10" i="22"/>
  <c r="C17" i="22"/>
  <c r="G22" i="21"/>
  <c r="G27" i="21" s="1"/>
  <c r="G57" i="21" s="1"/>
  <c r="G21" i="21"/>
  <c r="G17" i="21"/>
  <c r="G14" i="21"/>
  <c r="G15" i="21"/>
  <c r="G16" i="21"/>
  <c r="G13" i="21"/>
  <c r="G18" i="21"/>
  <c r="G56" i="21"/>
  <c r="D17" i="21"/>
  <c r="D15" i="21"/>
  <c r="D14" i="21"/>
  <c r="F25" i="21"/>
  <c r="F26" i="21"/>
  <c r="F24" i="21"/>
  <c r="C23" i="21"/>
  <c r="C17" i="21"/>
  <c r="C21" i="21"/>
  <c r="C16" i="21"/>
  <c r="F13" i="21"/>
  <c r="F14" i="21"/>
  <c r="F15" i="21"/>
  <c r="F16" i="21"/>
  <c r="F17" i="21"/>
  <c r="F21" i="21"/>
  <c r="F27" i="21" s="1"/>
  <c r="F57" i="21" s="1"/>
  <c r="F22" i="21"/>
  <c r="F31" i="21"/>
  <c r="F32" i="21" s="1"/>
  <c r="C15" i="21"/>
  <c r="F38" i="21"/>
  <c r="C13" i="21"/>
  <c r="C22" i="21"/>
  <c r="F41" i="21"/>
  <c r="C27" i="21"/>
  <c r="C57" i="21" s="1"/>
  <c r="D22" i="21"/>
  <c r="D27" i="21"/>
  <c r="D57" i="21" s="1"/>
  <c r="C14" i="21"/>
  <c r="C18" i="21"/>
  <c r="C43" i="21"/>
  <c r="C55" i="21" s="1"/>
  <c r="C56" i="21"/>
  <c r="D13" i="21"/>
  <c r="D16" i="21"/>
  <c r="D18" i="21"/>
  <c r="D43" i="21" s="1"/>
  <c r="D55" i="21" s="1"/>
  <c r="D56" i="21"/>
  <c r="F18" i="21" l="1"/>
  <c r="G55" i="21"/>
  <c r="G43" i="21"/>
  <c r="F43" i="21" l="1"/>
  <c r="F56" i="21"/>
  <c r="F55" i="21"/>
</calcChain>
</file>

<file path=xl/sharedStrings.xml><?xml version="1.0" encoding="utf-8"?>
<sst xmlns="http://schemas.openxmlformats.org/spreadsheetml/2006/main" count="130" uniqueCount="97">
  <si>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</si>
  <si>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</si>
  <si>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</si>
  <si>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</si>
  <si>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</si>
  <si>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</si>
  <si>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</si>
  <si>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</si>
  <si>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</si>
  <si>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</si>
  <si>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</si>
  <si>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</si>
  <si>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</si>
  <si>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</si>
  <si>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</si>
  <si>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</si>
  <si>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</si>
  <si>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</si>
  <si>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</si>
  <si>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</si>
  <si>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</si>
  <si>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</si>
  <si>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</si>
  <si>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</si>
  <si>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</si>
  <si>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</si>
  <si>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</si>
  <si>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</si>
  <si>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</si>
  <si>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</si>
  <si>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</si>
  <si>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</si>
  <si>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</si>
  <si>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</si>
  <si>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</si>
  <si>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</si>
  <si>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</si>
  <si>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</si>
  <si>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</si>
  <si>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</si>
  <si>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 xml:space="preserve">Összesen: </t>
  </si>
  <si>
    <t>előirányzat</t>
  </si>
  <si>
    <t>Felhalmozási bevételek</t>
  </si>
  <si>
    <t>Dologi kiadások</t>
  </si>
  <si>
    <t>Pénzforgalom nélküli kiadások</t>
  </si>
  <si>
    <t>A.</t>
  </si>
  <si>
    <t>B.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</si>
  <si>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</si>
  <si>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</si>
  <si>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</si>
  <si>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</si>
  <si>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</si>
  <si>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</si>
  <si>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</si>
  <si>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</si>
  <si>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C.</t>
  </si>
  <si>
    <t>E.</t>
  </si>
  <si>
    <t>F.</t>
  </si>
  <si>
    <t>Működési támogatás</t>
  </si>
  <si>
    <t>Önként vállalt</t>
  </si>
  <si>
    <t xml:space="preserve">Az önkormányzat  költségvetési mérlege </t>
  </si>
  <si>
    <t>áfa</t>
  </si>
  <si>
    <t>Kötelező</t>
  </si>
  <si>
    <t>Közhatalmi bevétel</t>
  </si>
  <si>
    <t xml:space="preserve"> Helyi önk.kieg.támogatása</t>
  </si>
  <si>
    <t>Ft-ban</t>
  </si>
  <si>
    <t>Állami</t>
  </si>
  <si>
    <t>Működési bevétel</t>
  </si>
  <si>
    <t>Működési célú átvett pénzeszköz</t>
  </si>
  <si>
    <t>III. Lekötött betét</t>
  </si>
  <si>
    <t>Államháztartáson belüli megelőleg.visszafiz.</t>
  </si>
  <si>
    <t>Kaposgyarmat</t>
  </si>
  <si>
    <t>D.</t>
  </si>
  <si>
    <t>eredeti</t>
  </si>
  <si>
    <t>módosított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</si>
  <si>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</si>
  <si>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</si>
  <si>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</si>
  <si>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 xml:space="preserve"> - értékpapírból</t>
  </si>
  <si>
    <t>2. Felhalmozási célú maradvány igénybevétele</t>
  </si>
  <si>
    <t xml:space="preserve">   - ebből előző évi maradványból</t>
  </si>
  <si>
    <t xml:space="preserve">    - értékpapÍrból</t>
  </si>
  <si>
    <t xml:space="preserve">Mindösszesen: </t>
  </si>
  <si>
    <t>Eredeti ei.</t>
  </si>
  <si>
    <t>2. melléklet a(z)    /2021. ()   önk. rendelettel mód. 2/2020. (II.12.) rendelethez</t>
  </si>
  <si>
    <t xml:space="preserve"> Ft-ban</t>
  </si>
  <si>
    <r>
      <t>Az önkormányzat  felújítási előirányzatai célonként</t>
    </r>
    <r>
      <rPr>
        <sz val="10"/>
        <rFont val="Arial"/>
        <charset val="238"/>
      </rPr>
      <t xml:space="preserve"> </t>
    </r>
  </si>
  <si>
    <t>Felújítási cél megnevezése</t>
  </si>
  <si>
    <t>Polgármesteri hivatal TOP-3.2.1-16-SO1-2017-00006 pályázat</t>
  </si>
  <si>
    <t>Ravatalozó felújítás (Léder pályázat)</t>
  </si>
  <si>
    <t>Magyar Falu program (hivatal épület felújítás)</t>
  </si>
  <si>
    <t>ÖSSZESEN</t>
  </si>
  <si>
    <t>Kavíz értéknövelő felújítások</t>
  </si>
  <si>
    <t>Módosított ei.</t>
  </si>
  <si>
    <t>4. melléklet a(z)    /2021. ()   önk. rendelettel mód. 2/2020. (II.12.) rendelethez</t>
  </si>
  <si>
    <t>S.sz.</t>
  </si>
  <si>
    <t>8. melléklet a(z)  4/2021.(V.17.) önk. rendelettel mód. 2/2020. (II.12.)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</si>
</sst>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0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8" fillId="0" borderId="1" xfId="2" applyFont="1" applyBorder="1" applyAlignment="1">
      <alignment horizontal="center" vertical="center"/>
    </xf>
    <xf numFmtId="0" fontId="4" fillId="0" borderId="1" xfId="2" applyFont="1" applyBorder="1"/>
    <xf numFmtId="3" fontId="4" fillId="0" borderId="1" xfId="2" applyNumberFormat="1" applyFont="1" applyBorder="1"/>
    <xf numFmtId="0" fontId="10" fillId="0" borderId="1" xfId="2" applyFont="1" applyBorder="1"/>
    <xf numFmtId="3" fontId="17" fillId="0" borderId="1" xfId="2" applyNumberFormat="1" applyFont="1" applyBorder="1"/>
    <xf numFmtId="0" fontId="11" fillId="0" borderId="1" xfId="2" applyFont="1" applyBorder="1"/>
    <xf numFmtId="3" fontId="5" fillId="0" borderId="1" xfId="2" applyNumberFormat="1" applyFont="1" applyBorder="1"/>
    <xf numFmtId="0" fontId="3" fillId="0" borderId="1" xfId="3" applyFont="1" applyBorder="1"/>
    <xf numFmtId="3" fontId="3" fillId="0" borderId="1" xfId="2" applyNumberFormat="1" applyFont="1" applyBorder="1"/>
    <xf numFmtId="3" fontId="14" fillId="0" borderId="1" xfId="2" applyNumberFormat="1" applyFont="1" applyBorder="1"/>
    <xf numFmtId="0" fontId="15" fillId="0" borderId="1" xfId="2" applyFont="1" applyBorder="1"/>
    <xf numFmtId="0" fontId="0" fillId="0" borderId="4" xfId="0" applyBorder="1"/>
    <xf numFmtId="0" fontId="9" fillId="0" borderId="1" xfId="2" applyFont="1" applyBorder="1"/>
    <xf numFmtId="0" fontId="8" fillId="0" borderId="4" xfId="2" applyFont="1" applyBorder="1" applyAlignment="1">
      <alignment horizontal="center" vertical="center"/>
    </xf>
    <xf numFmtId="0" fontId="4" fillId="0" borderId="4" xfId="2" applyFont="1" applyBorder="1"/>
    <xf numFmtId="0" fontId="10" fillId="0" borderId="4" xfId="2" applyFont="1" applyBorder="1"/>
    <xf numFmtId="0" fontId="11" fillId="0" borderId="4" xfId="2" applyFont="1" applyBorder="1"/>
    <xf numFmtId="0" fontId="3" fillId="0" borderId="4" xfId="3" applyFont="1" applyBorder="1"/>
    <xf numFmtId="0" fontId="3" fillId="0" borderId="4" xfId="3" applyFont="1" applyBorder="1" applyAlignment="1">
      <alignment horizontal="left"/>
    </xf>
    <xf numFmtId="0" fontId="12" fillId="0" borderId="4" xfId="2" applyFont="1" applyBorder="1"/>
    <xf numFmtId="0" fontId="18" fillId="0" borderId="4" xfId="2" applyFont="1" applyBorder="1"/>
    <xf numFmtId="0" fontId="5" fillId="0" borderId="4" xfId="2" applyFont="1" applyBorder="1" applyAlignment="1">
      <alignment wrapText="1"/>
    </xf>
    <xf numFmtId="0" fontId="5" fillId="0" borderId="4" xfId="2" applyFont="1" applyBorder="1"/>
    <xf numFmtId="165" fontId="0" fillId="0" borderId="1" xfId="1" applyNumberFormat="1" applyFont="1" applyBorder="1"/>
    <xf numFmtId="165" fontId="2" fillId="0" borderId="1" xfId="1" applyNumberFormat="1" applyFont="1" applyBorder="1"/>
    <xf numFmtId="0" fontId="19" fillId="0" borderId="1" xfId="3" applyFont="1" applyBorder="1"/>
    <xf numFmtId="0" fontId="0" fillId="0" borderId="0" xfId="0" applyAlignment="1">
      <alignment horizontal="right"/>
    </xf>
    <xf numFmtId="0" fontId="19" fillId="0" borderId="4" xfId="3" applyFont="1" applyBorder="1"/>
    <xf numFmtId="0" fontId="16" fillId="0" borderId="3" xfId="2" applyFont="1" applyBorder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6" fillId="0" borderId="3" xfId="2" applyFont="1" applyBorder="1" applyAlignment="1">
      <alignment horizontal="center"/>
    </xf>
    <xf numFmtId="0" fontId="16" fillId="0" borderId="4" xfId="2" applyFont="1" applyBorder="1" applyAlignment="1">
      <alignment horizontal="center"/>
    </xf>
    <xf numFmtId="0" fontId="16" fillId="0" borderId="2" xfId="2" applyFont="1" applyBorder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 xr:uid="{00000000-0005-0000-0000-000002000000}"/>
    <cellStyle name="Normál 2 2" xfId="3" xr:uid="{00000000-0005-0000-0000-000003000000}"/>
    <cellStyle name="Normál 8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opLeftCell="B1" workbookViewId="0">
      <selection activeCell="D21" sqref="D21"/>
    </sheetView>
  </sheetViews>
  <sheetFormatPr defaultRowHeight="13.2" x14ac:dyDescent="0.25"/>
  <cols>
    <col min="2" max="2" width="48.109375" bestFit="1" customWidth="1"/>
    <col min="3" max="3" width="13.6640625" bestFit="1" customWidth="1"/>
    <col min="4" max="4" width="12.5546875" bestFit="1" customWidth="1"/>
  </cols>
  <sheetData>
    <row r="1" spans="1:4" x14ac:dyDescent="0.25">
      <c r="B1" s="1" t="s">
        <v>84</v>
      </c>
    </row>
    <row r="2" spans="1:4" x14ac:dyDescent="0.25">
      <c r="B2" t="s">
        <v>71</v>
      </c>
    </row>
    <row r="4" spans="1:4" x14ac:dyDescent="0.25">
      <c r="A4" s="2"/>
      <c r="B4" s="44" t="s">
        <v>75</v>
      </c>
      <c r="C4" s="44"/>
    </row>
    <row r="5" spans="1:4" x14ac:dyDescent="0.25">
      <c r="B5" s="1" t="s">
        <v>45</v>
      </c>
      <c r="C5" t="s">
        <v>46</v>
      </c>
      <c r="D5" t="s">
        <v>55</v>
      </c>
    </row>
    <row r="6" spans="1:4" x14ac:dyDescent="0.25">
      <c r="A6" s="40" t="s">
        <v>95</v>
      </c>
      <c r="B6" s="4" t="s">
        <v>0</v>
      </c>
      <c r="C6" s="40" t="s">
        <v>83</v>
      </c>
      <c r="D6" s="40" t="s">
        <v>93</v>
      </c>
    </row>
    <row r="7" spans="1:4" x14ac:dyDescent="0.25">
      <c r="A7" s="4">
        <v>1</v>
      </c>
      <c r="B7" s="4" t="s">
        <v>76</v>
      </c>
      <c r="C7" s="30">
        <v>3430401</v>
      </c>
      <c r="D7" s="42">
        <v>0</v>
      </c>
    </row>
    <row r="8" spans="1:4" x14ac:dyDescent="0.25">
      <c r="A8" s="4">
        <v>2</v>
      </c>
      <c r="B8" s="4" t="s">
        <v>77</v>
      </c>
      <c r="C8" s="30">
        <v>3430401</v>
      </c>
      <c r="D8" s="4">
        <v>0</v>
      </c>
    </row>
    <row r="9" spans="1:4" x14ac:dyDescent="0.25">
      <c r="A9" s="4">
        <v>4</v>
      </c>
      <c r="B9" s="4" t="s">
        <v>78</v>
      </c>
      <c r="C9" s="30"/>
      <c r="D9" s="4"/>
    </row>
    <row r="10" spans="1:4" x14ac:dyDescent="0.25">
      <c r="A10" s="4">
        <v>5</v>
      </c>
      <c r="B10" s="4" t="s">
        <v>40</v>
      </c>
      <c r="C10" s="31">
        <f>C7</f>
        <v>3430401</v>
      </c>
      <c r="D10" s="39">
        <f>D7</f>
        <v>0</v>
      </c>
    </row>
    <row r="11" spans="1:4" x14ac:dyDescent="0.25">
      <c r="A11" s="4"/>
      <c r="B11" s="4"/>
      <c r="C11" s="30"/>
      <c r="D11" s="4"/>
    </row>
    <row r="12" spans="1:4" x14ac:dyDescent="0.25">
      <c r="A12" s="4">
        <v>6</v>
      </c>
      <c r="B12" s="4" t="s">
        <v>79</v>
      </c>
      <c r="C12" s="30">
        <v>45535340</v>
      </c>
      <c r="D12" s="41">
        <v>49600560</v>
      </c>
    </row>
    <row r="13" spans="1:4" x14ac:dyDescent="0.25">
      <c r="A13" s="4">
        <v>7</v>
      </c>
      <c r="B13" s="4" t="s">
        <v>80</v>
      </c>
      <c r="C13" s="30">
        <v>45535340</v>
      </c>
      <c r="D13" s="4">
        <v>49600560</v>
      </c>
    </row>
    <row r="14" spans="1:4" x14ac:dyDescent="0.25">
      <c r="A14" s="4">
        <v>8</v>
      </c>
      <c r="B14" s="4" t="s">
        <v>81</v>
      </c>
      <c r="C14" s="30">
        <v>0</v>
      </c>
      <c r="D14" s="4"/>
    </row>
    <row r="15" spans="1:4" x14ac:dyDescent="0.25">
      <c r="A15" s="4">
        <v>9</v>
      </c>
      <c r="B15" s="4" t="s">
        <v>40</v>
      </c>
      <c r="C15" s="31">
        <f>C12</f>
        <v>45535340</v>
      </c>
      <c r="D15" s="39">
        <f>D12</f>
        <v>49600560</v>
      </c>
    </row>
    <row r="16" spans="1:4" x14ac:dyDescent="0.25">
      <c r="A16" s="4"/>
      <c r="B16" s="5"/>
      <c r="C16" s="31"/>
      <c r="D16" s="4"/>
    </row>
    <row r="17" spans="1:4" x14ac:dyDescent="0.25">
      <c r="A17" s="4">
        <v>10</v>
      </c>
      <c r="B17" s="5" t="s">
        <v>82</v>
      </c>
      <c r="C17" s="31">
        <f>C10+C15</f>
        <v>48965741</v>
      </c>
      <c r="D17" s="39">
        <f>D10+D15</f>
        <v>49600560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view="pageBreakPreview" zoomScaleNormal="100" zoomScaleSheetLayoutView="100" workbookViewId="0">
      <selection activeCell="D13" sqref="D13"/>
    </sheetView>
  </sheetViews>
  <sheetFormatPr defaultRowHeight="13.2" x14ac:dyDescent="0.25"/>
  <cols>
    <col min="1" max="1" width="5" customWidth="1"/>
    <col min="2" max="2" width="51.6640625" customWidth="1"/>
    <col min="3" max="3" width="15.33203125" customWidth="1"/>
    <col min="4" max="4" width="17" bestFit="1" customWidth="1"/>
    <col min="5" max="5" width="57.44140625" customWidth="1"/>
    <col min="6" max="6" width="15.33203125" customWidth="1"/>
    <col min="7" max="7" width="17" bestFit="1" customWidth="1"/>
  </cols>
  <sheetData>
    <row r="1" spans="1:10" x14ac:dyDescent="0.25">
      <c r="B1" s="1" t="s">
        <v>94</v>
      </c>
    </row>
    <row r="3" spans="1:10" x14ac:dyDescent="0.25">
      <c r="B3" t="s">
        <v>71</v>
      </c>
    </row>
    <row r="4" spans="1:10" ht="15.6" x14ac:dyDescent="0.3">
      <c r="B4" s="3" t="s">
        <v>60</v>
      </c>
    </row>
    <row r="5" spans="1:10" x14ac:dyDescent="0.25">
      <c r="C5" s="33" t="s">
        <v>65</v>
      </c>
      <c r="D5" s="33"/>
      <c r="F5" s="33" t="s">
        <v>65</v>
      </c>
      <c r="I5" s="1"/>
      <c r="J5" s="1"/>
    </row>
    <row r="6" spans="1:10" x14ac:dyDescent="0.25">
      <c r="A6" s="4"/>
      <c r="B6" s="18" t="s">
        <v>45</v>
      </c>
      <c r="C6" s="4" t="s">
        <v>46</v>
      </c>
      <c r="D6" s="4" t="s">
        <v>55</v>
      </c>
      <c r="E6" s="4" t="s">
        <v>72</v>
      </c>
      <c r="F6" s="4" t="s">
        <v>56</v>
      </c>
      <c r="G6" s="4" t="s">
        <v>57</v>
      </c>
      <c r="I6" s="1"/>
      <c r="J6" s="1"/>
    </row>
    <row r="7" spans="1:10" ht="17.399999999999999" x14ac:dyDescent="0.3">
      <c r="A7" s="4"/>
      <c r="B7" s="45" t="s">
        <v>8</v>
      </c>
      <c r="C7" s="46"/>
      <c r="D7" s="35"/>
      <c r="E7" s="47" t="s">
        <v>9</v>
      </c>
      <c r="F7" s="46"/>
      <c r="G7" s="4"/>
    </row>
    <row r="8" spans="1:10" x14ac:dyDescent="0.25">
      <c r="A8" s="4"/>
      <c r="B8" s="20" t="s">
        <v>0</v>
      </c>
      <c r="C8" s="48" t="s">
        <v>41</v>
      </c>
      <c r="D8" s="49"/>
      <c r="E8" s="7" t="s">
        <v>0</v>
      </c>
      <c r="F8" s="48" t="s">
        <v>41</v>
      </c>
      <c r="G8" s="49"/>
    </row>
    <row r="9" spans="1:10" x14ac:dyDescent="0.25">
      <c r="A9" s="4"/>
      <c r="B9" s="20"/>
      <c r="C9" s="36" t="s">
        <v>73</v>
      </c>
      <c r="D9" s="37" t="s">
        <v>74</v>
      </c>
      <c r="E9" s="7"/>
      <c r="F9" s="36" t="s">
        <v>73</v>
      </c>
      <c r="G9" s="37" t="s">
        <v>74</v>
      </c>
    </row>
    <row r="10" spans="1:10" ht="17.399999999999999" x14ac:dyDescent="0.3">
      <c r="A10" s="4">
        <v>1</v>
      </c>
      <c r="B10" s="21" t="s">
        <v>34</v>
      </c>
      <c r="C10" s="9"/>
      <c r="D10" s="9"/>
      <c r="E10" s="8" t="s">
        <v>10</v>
      </c>
      <c r="F10" s="9"/>
      <c r="G10" s="4"/>
    </row>
    <row r="11" spans="1:10" ht="16.8" x14ac:dyDescent="0.3">
      <c r="A11" s="4">
        <v>2</v>
      </c>
      <c r="B11" s="22" t="s">
        <v>11</v>
      </c>
      <c r="C11" s="11"/>
      <c r="D11" s="11"/>
      <c r="E11" s="10" t="s">
        <v>12</v>
      </c>
      <c r="F11" s="11"/>
      <c r="G11" s="4"/>
    </row>
    <row r="12" spans="1:10" ht="15.6" x14ac:dyDescent="0.3">
      <c r="A12" s="4">
        <v>3</v>
      </c>
      <c r="B12" s="23" t="s">
        <v>2</v>
      </c>
      <c r="C12" s="13"/>
      <c r="D12" s="13"/>
      <c r="E12" s="12" t="s">
        <v>2</v>
      </c>
      <c r="F12" s="13"/>
      <c r="G12" s="4"/>
    </row>
    <row r="13" spans="1:10" x14ac:dyDescent="0.25">
      <c r="A13" s="4">
        <v>4</v>
      </c>
      <c r="B13" s="24" t="s">
        <v>58</v>
      </c>
      <c r="C13" s="15" t="e">
        <f>#REF!</f>
        <v>#REF!</v>
      </c>
      <c r="D13" s="15" t="e">
        <f>#REF!</f>
        <v>#REF!</v>
      </c>
      <c r="E13" s="14" t="s">
        <v>5</v>
      </c>
      <c r="F13" s="15" t="e">
        <f>#REF!</f>
        <v>#REF!</v>
      </c>
      <c r="G13" s="15" t="e">
        <f>#REF!</f>
        <v>#REF!</v>
      </c>
    </row>
    <row r="14" spans="1:10" x14ac:dyDescent="0.25">
      <c r="A14" s="4">
        <v>5</v>
      </c>
      <c r="B14" s="25" t="s">
        <v>47</v>
      </c>
      <c r="C14" s="15" t="e">
        <f>#REF!</f>
        <v>#REF!</v>
      </c>
      <c r="D14" s="15" t="e">
        <f>#REF!</f>
        <v>#REF!</v>
      </c>
      <c r="E14" s="14" t="s">
        <v>48</v>
      </c>
      <c r="F14" s="15" t="e">
        <f>#REF!</f>
        <v>#REF!</v>
      </c>
      <c r="G14" s="15" t="e">
        <f>#REF!</f>
        <v>#REF!</v>
      </c>
    </row>
    <row r="15" spans="1:10" x14ac:dyDescent="0.25">
      <c r="A15" s="4">
        <v>6</v>
      </c>
      <c r="B15" s="25" t="s">
        <v>63</v>
      </c>
      <c r="C15" s="15" t="e">
        <f>#REF!</f>
        <v>#REF!</v>
      </c>
      <c r="D15" s="15" t="e">
        <f>#REF!</f>
        <v>#REF!</v>
      </c>
      <c r="E15" s="14" t="s">
        <v>43</v>
      </c>
      <c r="F15" s="15" t="e">
        <f>#REF!</f>
        <v>#REF!</v>
      </c>
      <c r="G15" s="15" t="e">
        <f>#REF!</f>
        <v>#REF!</v>
      </c>
    </row>
    <row r="16" spans="1:10" x14ac:dyDescent="0.25">
      <c r="A16" s="4">
        <v>7</v>
      </c>
      <c r="B16" s="25" t="s">
        <v>67</v>
      </c>
      <c r="C16" s="15" t="e">
        <f>#REF!</f>
        <v>#REF!</v>
      </c>
      <c r="D16" s="15" t="e">
        <f>#REF!</f>
        <v>#REF!</v>
      </c>
      <c r="E16" s="14" t="s">
        <v>13</v>
      </c>
      <c r="F16" s="15" t="e">
        <f>#REF!</f>
        <v>#REF!</v>
      </c>
      <c r="G16" s="15" t="e">
        <f>#REF!</f>
        <v>#REF!</v>
      </c>
    </row>
    <row r="17" spans="1:7" x14ac:dyDescent="0.25">
      <c r="A17" s="4">
        <v>8</v>
      </c>
      <c r="B17" s="25" t="s">
        <v>68</v>
      </c>
      <c r="C17" s="15" t="e">
        <f>#REF!</f>
        <v>#REF!</v>
      </c>
      <c r="D17" s="15" t="e">
        <f>#REF!</f>
        <v>#REF!</v>
      </c>
      <c r="E17" s="14" t="s">
        <v>49</v>
      </c>
      <c r="F17" s="15" t="e">
        <f>#REF!</f>
        <v>#REF!</v>
      </c>
      <c r="G17" s="15" t="e">
        <f>#REF!</f>
        <v>#REF!</v>
      </c>
    </row>
    <row r="18" spans="1:7" ht="13.8" x14ac:dyDescent="0.25">
      <c r="A18" s="4">
        <v>9</v>
      </c>
      <c r="B18" s="34" t="s">
        <v>40</v>
      </c>
      <c r="C18" s="15" t="e">
        <f>SUM(C13:C17)</f>
        <v>#REF!</v>
      </c>
      <c r="D18" s="15" t="e">
        <f>SUM(D13:D17)</f>
        <v>#REF!</v>
      </c>
      <c r="E18" s="32" t="s">
        <v>40</v>
      </c>
      <c r="F18" s="15" t="e">
        <f>SUM(F13:F17)</f>
        <v>#REF!</v>
      </c>
      <c r="G18" s="15" t="e">
        <f>#REF!</f>
        <v>#REF!</v>
      </c>
    </row>
    <row r="19" spans="1:7" x14ac:dyDescent="0.25">
      <c r="A19" s="4">
        <v>10</v>
      </c>
      <c r="B19" s="24"/>
      <c r="C19" s="15"/>
      <c r="D19" s="15"/>
      <c r="E19" s="14"/>
      <c r="F19" s="15"/>
      <c r="G19" s="4"/>
    </row>
    <row r="20" spans="1:7" ht="15.6" x14ac:dyDescent="0.3">
      <c r="A20" s="4">
        <v>11</v>
      </c>
      <c r="B20" s="23" t="s">
        <v>3</v>
      </c>
      <c r="C20" s="13"/>
      <c r="D20" s="13"/>
      <c r="E20" s="12" t="s">
        <v>35</v>
      </c>
      <c r="F20" s="13"/>
      <c r="G20" s="4"/>
    </row>
    <row r="21" spans="1:7" x14ac:dyDescent="0.25">
      <c r="A21" s="4">
        <v>12</v>
      </c>
      <c r="B21" s="24" t="s">
        <v>42</v>
      </c>
      <c r="C21" s="15" t="e">
        <f>#REF!</f>
        <v>#REF!</v>
      </c>
      <c r="D21" s="15"/>
      <c r="E21" s="14" t="s">
        <v>52</v>
      </c>
      <c r="F21" s="15" t="e">
        <f>#REF!</f>
        <v>#REF!</v>
      </c>
      <c r="G21" s="15" t="e">
        <f>#REF!</f>
        <v>#REF!</v>
      </c>
    </row>
    <row r="22" spans="1:7" x14ac:dyDescent="0.25">
      <c r="A22" s="4">
        <v>13</v>
      </c>
      <c r="B22" s="24" t="s">
        <v>50</v>
      </c>
      <c r="C22" s="15" t="e">
        <f>#REF!</f>
        <v>#REF!</v>
      </c>
      <c r="D22" s="15" t="e">
        <f>#REF!</f>
        <v>#REF!</v>
      </c>
      <c r="E22" s="14" t="s">
        <v>14</v>
      </c>
      <c r="F22" s="15" t="e">
        <f>#REF!</f>
        <v>#REF!</v>
      </c>
      <c r="G22" s="15" t="e">
        <f>#REF!</f>
        <v>#REF!</v>
      </c>
    </row>
    <row r="23" spans="1:7" x14ac:dyDescent="0.25">
      <c r="A23" s="4">
        <v>14</v>
      </c>
      <c r="B23" s="24" t="s">
        <v>51</v>
      </c>
      <c r="C23" s="15" t="e">
        <f>#REF!</f>
        <v>#REF!</v>
      </c>
      <c r="D23" s="15"/>
      <c r="E23" s="14" t="s">
        <v>53</v>
      </c>
      <c r="F23" s="15">
        <v>0</v>
      </c>
      <c r="G23" s="4"/>
    </row>
    <row r="24" spans="1:7" x14ac:dyDescent="0.25">
      <c r="A24" s="4">
        <v>15</v>
      </c>
      <c r="B24" s="18"/>
      <c r="C24" s="4"/>
      <c r="D24" s="4"/>
      <c r="E24" s="14" t="s">
        <v>6</v>
      </c>
      <c r="F24" s="15" t="e">
        <f>#REF!</f>
        <v>#REF!</v>
      </c>
      <c r="G24" s="4"/>
    </row>
    <row r="25" spans="1:7" x14ac:dyDescent="0.25">
      <c r="A25" s="4">
        <v>16</v>
      </c>
      <c r="B25" s="18"/>
      <c r="C25" s="4"/>
      <c r="D25" s="4"/>
      <c r="E25" s="14" t="s">
        <v>7</v>
      </c>
      <c r="F25" s="15" t="e">
        <f>#REF!</f>
        <v>#REF!</v>
      </c>
      <c r="G25" s="4"/>
    </row>
    <row r="26" spans="1:7" ht="13.8" x14ac:dyDescent="0.25">
      <c r="A26" s="4">
        <v>17</v>
      </c>
      <c r="B26" s="26"/>
      <c r="C26" s="15"/>
      <c r="D26" s="15"/>
      <c r="E26" s="14" t="s">
        <v>54</v>
      </c>
      <c r="F26" s="15" t="e">
        <f>#REF!</f>
        <v>#REF!</v>
      </c>
      <c r="G26" s="4"/>
    </row>
    <row r="27" spans="1:7" ht="13.8" x14ac:dyDescent="0.25">
      <c r="A27" s="4">
        <v>18</v>
      </c>
      <c r="B27" s="34" t="s">
        <v>40</v>
      </c>
      <c r="C27" s="15" t="e">
        <f>SUM(C21:C26)</f>
        <v>#REF!</v>
      </c>
      <c r="D27" s="15" t="e">
        <f>SUM(D21:D26)</f>
        <v>#REF!</v>
      </c>
      <c r="E27" s="32" t="s">
        <v>40</v>
      </c>
      <c r="F27" s="15" t="e">
        <f>SUM(F21:F26)</f>
        <v>#REF!</v>
      </c>
      <c r="G27" s="15" t="e">
        <f>SUM(G21:G26)</f>
        <v>#REF!</v>
      </c>
    </row>
    <row r="28" spans="1:7" ht="16.8" x14ac:dyDescent="0.3">
      <c r="A28" s="4">
        <v>19</v>
      </c>
      <c r="B28" s="27"/>
      <c r="C28" s="15"/>
      <c r="D28" s="15"/>
      <c r="E28" s="10" t="s">
        <v>44</v>
      </c>
      <c r="F28" s="11"/>
      <c r="G28" s="4"/>
    </row>
    <row r="29" spans="1:7" ht="15.6" x14ac:dyDescent="0.3">
      <c r="A29" s="4">
        <v>20</v>
      </c>
      <c r="B29" s="23"/>
      <c r="C29" s="15"/>
      <c r="D29" s="15"/>
      <c r="E29" s="12" t="s">
        <v>15</v>
      </c>
      <c r="F29" s="13"/>
      <c r="G29" s="4"/>
    </row>
    <row r="30" spans="1:7" ht="15.6" x14ac:dyDescent="0.3">
      <c r="A30" s="4">
        <v>21</v>
      </c>
      <c r="B30" s="23"/>
      <c r="C30" s="15"/>
      <c r="D30" s="15"/>
      <c r="E30" s="19" t="s">
        <v>1</v>
      </c>
      <c r="F30" s="15">
        <v>5162843</v>
      </c>
      <c r="G30" s="15">
        <v>571097</v>
      </c>
    </row>
    <row r="31" spans="1:7" ht="13.8" x14ac:dyDescent="0.25">
      <c r="A31" s="4">
        <v>22</v>
      </c>
      <c r="B31" s="26"/>
      <c r="C31" s="15"/>
      <c r="D31" s="15"/>
      <c r="E31" s="14" t="s">
        <v>16</v>
      </c>
      <c r="F31" s="15" t="e">
        <f>#REF!</f>
        <v>#REF!</v>
      </c>
      <c r="G31" s="4"/>
    </row>
    <row r="32" spans="1:7" ht="13.8" x14ac:dyDescent="0.25">
      <c r="A32" s="4">
        <v>23</v>
      </c>
      <c r="B32" s="26"/>
      <c r="C32" s="15"/>
      <c r="D32" s="15"/>
      <c r="E32" s="32" t="s">
        <v>40</v>
      </c>
      <c r="F32" s="15" t="e">
        <f>SUM(F30:F31)</f>
        <v>#REF!</v>
      </c>
      <c r="G32" s="15">
        <v>571097</v>
      </c>
    </row>
    <row r="33" spans="1:7" ht="15.6" x14ac:dyDescent="0.3">
      <c r="A33" s="4">
        <v>24</v>
      </c>
      <c r="B33" s="23"/>
      <c r="C33" s="15"/>
      <c r="D33" s="15"/>
      <c r="E33" s="12" t="s">
        <v>17</v>
      </c>
      <c r="F33" s="13"/>
      <c r="G33" s="4"/>
    </row>
    <row r="34" spans="1:7" ht="13.8" x14ac:dyDescent="0.25">
      <c r="A34" s="4">
        <v>25</v>
      </c>
      <c r="B34" s="26"/>
      <c r="C34" s="15"/>
      <c r="D34" s="15"/>
      <c r="E34" s="14" t="s">
        <v>18</v>
      </c>
      <c r="F34" s="15">
        <v>0</v>
      </c>
      <c r="G34" s="4"/>
    </row>
    <row r="35" spans="1:7" ht="17.399999999999999" x14ac:dyDescent="0.3">
      <c r="A35" s="4">
        <v>26</v>
      </c>
      <c r="B35" s="21"/>
      <c r="C35" s="15"/>
      <c r="D35" s="15"/>
      <c r="E35" s="8" t="s">
        <v>19</v>
      </c>
      <c r="F35" s="9"/>
      <c r="G35" s="4"/>
    </row>
    <row r="36" spans="1:7" ht="13.8" x14ac:dyDescent="0.25">
      <c r="A36" s="4">
        <v>27</v>
      </c>
      <c r="B36" s="26"/>
      <c r="C36" s="15"/>
      <c r="D36" s="15"/>
      <c r="E36" s="14" t="s">
        <v>20</v>
      </c>
      <c r="F36" s="15">
        <v>0</v>
      </c>
      <c r="G36" s="4"/>
    </row>
    <row r="37" spans="1:7" ht="13.8" x14ac:dyDescent="0.25">
      <c r="A37" s="4">
        <v>28</v>
      </c>
      <c r="B37" s="26"/>
      <c r="C37" s="15"/>
      <c r="D37" s="15"/>
      <c r="E37" s="14" t="s">
        <v>21</v>
      </c>
      <c r="F37" s="15">
        <v>0</v>
      </c>
      <c r="G37" s="4"/>
    </row>
    <row r="38" spans="1:7" ht="13.8" x14ac:dyDescent="0.25">
      <c r="A38" s="4">
        <v>29</v>
      </c>
      <c r="B38" s="26"/>
      <c r="C38" s="15"/>
      <c r="D38" s="15"/>
      <c r="E38" s="32" t="s">
        <v>40</v>
      </c>
      <c r="F38" s="15">
        <f>SUM(F36:F37)</f>
        <v>0</v>
      </c>
      <c r="G38" s="4"/>
    </row>
    <row r="39" spans="1:7" ht="13.8" x14ac:dyDescent="0.25">
      <c r="A39" s="4">
        <v>30</v>
      </c>
      <c r="B39" s="26"/>
      <c r="C39" s="15"/>
      <c r="D39" s="15"/>
      <c r="E39" s="14"/>
      <c r="F39" s="15"/>
      <c r="G39" s="4"/>
    </row>
    <row r="40" spans="1:7" ht="17.399999999999999" x14ac:dyDescent="0.3">
      <c r="A40" s="4">
        <v>31</v>
      </c>
      <c r="B40" s="21"/>
      <c r="C40" s="15"/>
      <c r="D40" s="15"/>
      <c r="E40" s="8" t="s">
        <v>22</v>
      </c>
      <c r="F40" s="9"/>
      <c r="G40" s="4"/>
    </row>
    <row r="41" spans="1:7" ht="13.8" x14ac:dyDescent="0.25">
      <c r="A41" s="4">
        <v>32</v>
      </c>
      <c r="B41" s="26"/>
      <c r="C41" s="15"/>
      <c r="D41" s="15"/>
      <c r="E41" s="14" t="s">
        <v>70</v>
      </c>
      <c r="F41" s="15" t="e">
        <f>#REF!</f>
        <v>#REF!</v>
      </c>
      <c r="G41" s="4">
        <v>647599</v>
      </c>
    </row>
    <row r="42" spans="1:7" ht="13.8" x14ac:dyDescent="0.25">
      <c r="A42" s="4">
        <v>33</v>
      </c>
      <c r="B42" s="26"/>
      <c r="C42" s="15"/>
      <c r="D42" s="15"/>
      <c r="E42" s="14" t="s">
        <v>23</v>
      </c>
      <c r="F42" s="15">
        <v>0</v>
      </c>
      <c r="G42" s="4"/>
    </row>
    <row r="43" spans="1:7" ht="45.6" x14ac:dyDescent="0.3">
      <c r="A43" s="4">
        <v>34</v>
      </c>
      <c r="B43" s="28" t="s">
        <v>36</v>
      </c>
      <c r="C43" s="13" t="e">
        <f>C18+C27</f>
        <v>#REF!</v>
      </c>
      <c r="D43" s="13" t="e">
        <f>D18+D27</f>
        <v>#REF!</v>
      </c>
      <c r="E43" s="8" t="s">
        <v>24</v>
      </c>
      <c r="F43" s="13" t="e">
        <f>F18+F27+F32+F41</f>
        <v>#REF!</v>
      </c>
      <c r="G43" s="13" t="e">
        <f>G18+G27+G32+G41</f>
        <v>#REF!</v>
      </c>
    </row>
    <row r="44" spans="1:7" ht="17.399999999999999" x14ac:dyDescent="0.3">
      <c r="A44" s="4">
        <v>35</v>
      </c>
      <c r="B44" s="29"/>
      <c r="C44" s="15"/>
      <c r="D44" s="15"/>
      <c r="E44" s="8" t="s">
        <v>25</v>
      </c>
      <c r="F44" s="9"/>
      <c r="G44" s="4"/>
    </row>
    <row r="45" spans="1:7" ht="13.8" x14ac:dyDescent="0.25">
      <c r="A45" s="4">
        <v>36</v>
      </c>
      <c r="B45" s="26"/>
      <c r="C45" s="15"/>
      <c r="D45" s="15"/>
      <c r="E45" s="14" t="s">
        <v>20</v>
      </c>
      <c r="F45" s="15">
        <v>0</v>
      </c>
      <c r="G45" s="4"/>
    </row>
    <row r="46" spans="1:7" ht="13.8" x14ac:dyDescent="0.25">
      <c r="A46" s="4">
        <v>37</v>
      </c>
      <c r="B46" s="26"/>
      <c r="C46" s="15"/>
      <c r="D46" s="15"/>
      <c r="E46" s="14" t="s">
        <v>21</v>
      </c>
      <c r="F46" s="15">
        <v>0</v>
      </c>
      <c r="G46" s="4"/>
    </row>
    <row r="47" spans="1:7" ht="17.399999999999999" x14ac:dyDescent="0.3">
      <c r="A47" s="4">
        <v>38</v>
      </c>
      <c r="B47" s="21" t="s">
        <v>26</v>
      </c>
      <c r="C47" s="9"/>
      <c r="D47" s="9"/>
      <c r="E47" s="8"/>
      <c r="F47" s="16"/>
      <c r="G47" s="4"/>
    </row>
    <row r="48" spans="1:7" ht="17.399999999999999" x14ac:dyDescent="0.3">
      <c r="A48" s="4">
        <v>39</v>
      </c>
      <c r="B48" s="23" t="s">
        <v>27</v>
      </c>
      <c r="C48" s="13"/>
      <c r="D48" s="13"/>
      <c r="E48" s="17"/>
      <c r="F48" s="16"/>
      <c r="G48" s="4"/>
    </row>
    <row r="49" spans="1:7" ht="17.399999999999999" x14ac:dyDescent="0.3">
      <c r="A49" s="4">
        <v>40</v>
      </c>
      <c r="B49" s="26" t="s">
        <v>37</v>
      </c>
      <c r="C49" s="15">
        <v>3430401</v>
      </c>
      <c r="D49" s="15">
        <v>0</v>
      </c>
      <c r="E49" s="14"/>
      <c r="F49" s="16"/>
      <c r="G49" s="4"/>
    </row>
    <row r="50" spans="1:7" ht="17.399999999999999" x14ac:dyDescent="0.3">
      <c r="A50" s="4">
        <v>41</v>
      </c>
      <c r="B50" s="26" t="s">
        <v>38</v>
      </c>
      <c r="C50" s="15">
        <v>45535340</v>
      </c>
      <c r="D50" s="15">
        <v>49600560</v>
      </c>
      <c r="E50" s="14"/>
      <c r="F50" s="16"/>
      <c r="G50" s="4"/>
    </row>
    <row r="51" spans="1:7" ht="17.399999999999999" x14ac:dyDescent="0.3">
      <c r="A51" s="4">
        <v>42</v>
      </c>
      <c r="B51" s="26" t="s">
        <v>69</v>
      </c>
      <c r="C51" s="15">
        <v>0</v>
      </c>
      <c r="D51" s="15"/>
      <c r="E51" s="14"/>
      <c r="F51" s="16"/>
      <c r="G51" s="4"/>
    </row>
    <row r="52" spans="1:7" ht="17.399999999999999" x14ac:dyDescent="0.3">
      <c r="A52" s="4">
        <v>43</v>
      </c>
      <c r="B52" s="23" t="s">
        <v>28</v>
      </c>
      <c r="C52" s="13"/>
      <c r="D52" s="13"/>
      <c r="E52" s="17"/>
      <c r="F52" s="16"/>
      <c r="G52" s="4"/>
    </row>
    <row r="53" spans="1:7" ht="17.399999999999999" x14ac:dyDescent="0.3">
      <c r="A53" s="4">
        <v>44</v>
      </c>
      <c r="B53" s="26" t="s">
        <v>64</v>
      </c>
      <c r="C53" s="15">
        <v>0</v>
      </c>
      <c r="D53" s="15"/>
      <c r="E53" s="14"/>
      <c r="F53" s="16"/>
      <c r="G53" s="4"/>
    </row>
    <row r="54" spans="1:7" ht="17.399999999999999" x14ac:dyDescent="0.3">
      <c r="A54" s="4">
        <v>45</v>
      </c>
      <c r="B54" s="26" t="s">
        <v>29</v>
      </c>
      <c r="C54" s="15">
        <v>0</v>
      </c>
      <c r="D54" s="15"/>
      <c r="E54" s="14"/>
      <c r="F54" s="16"/>
      <c r="G54" s="4"/>
    </row>
    <row r="55" spans="1:7" ht="17.399999999999999" x14ac:dyDescent="0.3">
      <c r="A55" s="4">
        <v>46</v>
      </c>
      <c r="B55" s="21" t="s">
        <v>4</v>
      </c>
      <c r="C55" s="9" t="e">
        <f>C43+C50+C53+C49+C54+C51</f>
        <v>#REF!</v>
      </c>
      <c r="D55" s="9" t="e">
        <f>D43+D50+D53+D49+D54+D51</f>
        <v>#REF!</v>
      </c>
      <c r="E55" s="8" t="s">
        <v>30</v>
      </c>
      <c r="F55" s="9" t="e">
        <f>F18+F27+F32+F41</f>
        <v>#REF!</v>
      </c>
      <c r="G55" s="9" t="e">
        <f>G18+G27+G32+G41</f>
        <v>#REF!</v>
      </c>
    </row>
    <row r="56" spans="1:7" ht="13.8" x14ac:dyDescent="0.25">
      <c r="A56" s="4">
        <v>47</v>
      </c>
      <c r="B56" s="26" t="s">
        <v>31</v>
      </c>
      <c r="C56" s="15" t="e">
        <f>C18+C53+C49</f>
        <v>#REF!</v>
      </c>
      <c r="D56" s="15" t="e">
        <f>D18+D53+D49</f>
        <v>#REF!</v>
      </c>
      <c r="E56" s="14" t="s">
        <v>32</v>
      </c>
      <c r="F56" s="15" t="e">
        <f>F18+F32+F41</f>
        <v>#REF!</v>
      </c>
      <c r="G56" s="15" t="e">
        <f>G18+G32+G41</f>
        <v>#REF!</v>
      </c>
    </row>
    <row r="57" spans="1:7" ht="13.8" x14ac:dyDescent="0.25">
      <c r="A57" s="4">
        <v>48</v>
      </c>
      <c r="B57" s="26" t="s">
        <v>33</v>
      </c>
      <c r="C57" s="15" t="e">
        <f>C27+C50+C51</f>
        <v>#REF!</v>
      </c>
      <c r="D57" s="15" t="e">
        <f>D27+D50+D51</f>
        <v>#REF!</v>
      </c>
      <c r="E57" s="14" t="s">
        <v>39</v>
      </c>
      <c r="F57" s="15" t="e">
        <f>F27</f>
        <v>#REF!</v>
      </c>
      <c r="G57" s="15" t="e">
        <f>G27</f>
        <v>#REF!</v>
      </c>
    </row>
  </sheetData>
  <mergeCells count="4">
    <mergeCell ref="B7:C7"/>
    <mergeCell ref="E7:F7"/>
    <mergeCell ref="C8:D8"/>
    <mergeCell ref="F8:G8"/>
  </mergeCells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tabSelected="1" zoomScaleNormal="100" workbookViewId="0">
      <selection activeCell="B1" sqref="B1"/>
    </sheetView>
  </sheetViews>
  <sheetFormatPr defaultRowHeight="13.2" x14ac:dyDescent="0.25"/>
  <cols>
    <col min="1" max="1" width="5.5546875" customWidth="1"/>
    <col min="2" max="2" width="70.44140625" bestFit="1" customWidth="1"/>
    <col min="3" max="4" width="13.6640625" bestFit="1" customWidth="1"/>
    <col min="6" max="6" width="13.6640625" bestFit="1" customWidth="1"/>
    <col min="7" max="7" width="13.33203125" bestFit="1" customWidth="1"/>
  </cols>
  <sheetData>
    <row r="1" spans="1:7" x14ac:dyDescent="0.25">
      <c r="B1" s="1" t="s">
        <v>96</v>
      </c>
    </row>
    <row r="2" spans="1:7" x14ac:dyDescent="0.25">
      <c r="B2" t="s">
        <v>71</v>
      </c>
      <c r="D2" t="s">
        <v>85</v>
      </c>
    </row>
    <row r="4" spans="1:7" x14ac:dyDescent="0.25">
      <c r="A4" s="2" t="s">
        <v>86</v>
      </c>
    </row>
    <row r="5" spans="1:7" x14ac:dyDescent="0.25">
      <c r="B5" t="s">
        <v>45</v>
      </c>
      <c r="C5" t="s">
        <v>46</v>
      </c>
      <c r="D5" t="s">
        <v>55</v>
      </c>
      <c r="E5" t="s">
        <v>72</v>
      </c>
      <c r="F5" t="s">
        <v>56</v>
      </c>
      <c r="G5" t="s">
        <v>57</v>
      </c>
    </row>
    <row r="6" spans="1:7" x14ac:dyDescent="0.25">
      <c r="A6" s="5" t="s">
        <v>95</v>
      </c>
      <c r="B6" s="5" t="s">
        <v>87</v>
      </c>
      <c r="C6" s="43" t="s">
        <v>59</v>
      </c>
      <c r="D6" s="38" t="s">
        <v>62</v>
      </c>
      <c r="E6" s="38" t="s">
        <v>66</v>
      </c>
      <c r="F6" s="38" t="s">
        <v>83</v>
      </c>
      <c r="G6" s="38" t="s">
        <v>93</v>
      </c>
    </row>
    <row r="7" spans="1:7" x14ac:dyDescent="0.25">
      <c r="A7" s="4">
        <v>1</v>
      </c>
      <c r="B7" s="6" t="s">
        <v>88</v>
      </c>
      <c r="C7" s="30"/>
      <c r="D7" s="30">
        <v>23622047</v>
      </c>
      <c r="E7" s="30"/>
      <c r="F7" s="30">
        <f>SUM(C7:E7)</f>
        <v>23622047</v>
      </c>
      <c r="G7" s="4">
        <v>28322122</v>
      </c>
    </row>
    <row r="8" spans="1:7" x14ac:dyDescent="0.25">
      <c r="A8" s="4">
        <v>2</v>
      </c>
      <c r="B8" s="4" t="s">
        <v>61</v>
      </c>
      <c r="C8" s="30"/>
      <c r="D8" s="30">
        <v>6377953</v>
      </c>
      <c r="E8" s="30"/>
      <c r="F8" s="30">
        <f>SUM(C8:E8)</f>
        <v>6377953</v>
      </c>
      <c r="G8" s="4">
        <v>9655798</v>
      </c>
    </row>
    <row r="9" spans="1:7" x14ac:dyDescent="0.25">
      <c r="A9" s="4">
        <v>3</v>
      </c>
      <c r="B9" s="4" t="s">
        <v>89</v>
      </c>
      <c r="C9" s="30"/>
      <c r="D9" s="30">
        <v>3843728</v>
      </c>
      <c r="E9" s="30"/>
      <c r="F9" s="30">
        <f>D9</f>
        <v>3843728</v>
      </c>
      <c r="G9" s="4">
        <v>968899</v>
      </c>
    </row>
    <row r="10" spans="1:7" x14ac:dyDescent="0.25">
      <c r="A10" s="4">
        <v>4</v>
      </c>
      <c r="B10" s="4" t="s">
        <v>61</v>
      </c>
      <c r="C10" s="30"/>
      <c r="D10" s="30">
        <v>1037806</v>
      </c>
      <c r="E10" s="30"/>
      <c r="F10" s="30">
        <f>D10</f>
        <v>1037806</v>
      </c>
      <c r="G10" s="4">
        <v>795643</v>
      </c>
    </row>
    <row r="11" spans="1:7" x14ac:dyDescent="0.25">
      <c r="A11" s="4">
        <v>5</v>
      </c>
      <c r="B11" s="6" t="s">
        <v>90</v>
      </c>
      <c r="C11" s="30"/>
      <c r="D11" s="30"/>
      <c r="E11" s="30"/>
      <c r="F11" s="30"/>
      <c r="G11" s="42">
        <v>9600000</v>
      </c>
    </row>
    <row r="12" spans="1:7" x14ac:dyDescent="0.25">
      <c r="A12" s="4">
        <v>6</v>
      </c>
      <c r="B12" s="6" t="s">
        <v>61</v>
      </c>
      <c r="C12" s="30"/>
      <c r="D12" s="30"/>
      <c r="E12" s="30"/>
      <c r="F12" s="30"/>
      <c r="G12" s="42">
        <v>2592000</v>
      </c>
    </row>
    <row r="13" spans="1:7" x14ac:dyDescent="0.25">
      <c r="A13" s="4">
        <v>7</v>
      </c>
      <c r="B13" s="6" t="s">
        <v>92</v>
      </c>
      <c r="C13" s="30"/>
      <c r="D13" s="30"/>
      <c r="E13" s="30"/>
      <c r="F13" s="30"/>
      <c r="G13" s="42">
        <v>100205</v>
      </c>
    </row>
    <row r="14" spans="1:7" x14ac:dyDescent="0.25">
      <c r="A14" s="4">
        <v>8</v>
      </c>
      <c r="B14" s="6" t="s">
        <v>61</v>
      </c>
      <c r="C14" s="30"/>
      <c r="D14" s="30"/>
      <c r="E14" s="30"/>
      <c r="F14" s="30"/>
      <c r="G14" s="42">
        <v>27054</v>
      </c>
    </row>
    <row r="15" spans="1:7" x14ac:dyDescent="0.25">
      <c r="A15" s="4">
        <v>9</v>
      </c>
      <c r="B15" s="5" t="s">
        <v>91</v>
      </c>
      <c r="C15" s="31">
        <f>SUM(C7:C8)</f>
        <v>0</v>
      </c>
      <c r="D15" s="31">
        <f>SUM(D7:D10)</f>
        <v>34881534</v>
      </c>
      <c r="E15" s="31">
        <f>SUM(E7:E8)</f>
        <v>0</v>
      </c>
      <c r="F15" s="31">
        <f>SUM(F7:F10)</f>
        <v>34881534</v>
      </c>
      <c r="G15" s="39">
        <f>SUM(G7:G14)</f>
        <v>52061721</v>
      </c>
    </row>
  </sheetData>
  <pageMargins left="0.7" right="0.7" top="0.75" bottom="0.75" header="0.3" footer="0.3"/>
  <pageSetup paperSize="9" scale="9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2.Maradvány</vt:lpstr>
      <vt:lpstr>4.Mérleg</vt:lpstr>
      <vt:lpstr>8. Felújítások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Tulajdonos</cp:lastModifiedBy>
  <cp:lastPrinted>2021-05-13T11:14:55Z</cp:lastPrinted>
  <dcterms:created xsi:type="dcterms:W3CDTF">2006-01-17T11:47:21Z</dcterms:created>
  <dcterms:modified xsi:type="dcterms:W3CDTF">2021-05-14T10:27:55Z</dcterms:modified>
</cp:coreProperties>
</file>