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37D75CB4-245F-4B78-B6C7-D859A4F93FBA}" xr6:coauthVersionLast="45" xr6:coauthVersionMax="45" xr10:uidLastSave="{00000000-0000-0000-0000-000000000000}"/>
  <bookViews>
    <workbookView xWindow="-120" yWindow="-120" windowWidth="24240" windowHeight="13140" xr2:uid="{4C7ACC6A-DE11-4377-823D-F6F2CD3C9DF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" l="1"/>
  <c r="C73" i="1"/>
  <c r="D67" i="1"/>
  <c r="C67" i="1"/>
  <c r="C74" i="1" s="1"/>
  <c r="D63" i="1"/>
  <c r="C63" i="1"/>
  <c r="D54" i="1"/>
  <c r="C54" i="1"/>
  <c r="D49" i="1"/>
  <c r="C49" i="1"/>
  <c r="D45" i="1"/>
  <c r="C45" i="1"/>
  <c r="D38" i="1"/>
  <c r="C38" i="1"/>
  <c r="D35" i="1"/>
  <c r="C35" i="1"/>
  <c r="D28" i="1"/>
  <c r="C28" i="1"/>
  <c r="D25" i="1"/>
  <c r="C25" i="1"/>
  <c r="D17" i="1"/>
  <c r="C17" i="1"/>
  <c r="D13" i="1"/>
  <c r="D21" i="1" s="1"/>
  <c r="C13" i="1"/>
  <c r="C21" i="1" s="1"/>
  <c r="D9" i="1"/>
  <c r="C9" i="1"/>
  <c r="D74" i="1" l="1"/>
  <c r="C29" i="1"/>
  <c r="C55" i="1" s="1"/>
  <c r="D29" i="1"/>
  <c r="D55" i="1" s="1"/>
</calcChain>
</file>

<file path=xl/sharedStrings.xml><?xml version="1.0" encoding="utf-8"?>
<sst xmlns="http://schemas.openxmlformats.org/spreadsheetml/2006/main" count="145" uniqueCount="145">
  <si>
    <t>Kaposhomok Községi Önkormányzat vagyonmérlege</t>
  </si>
  <si>
    <t>adatok  forintban</t>
  </si>
  <si>
    <t>A</t>
  </si>
  <si>
    <t>B</t>
  </si>
  <si>
    <t>C</t>
  </si>
  <si>
    <t>D</t>
  </si>
  <si>
    <t>Mérleg
sor</t>
  </si>
  <si>
    <t>Megnevezés</t>
  </si>
  <si>
    <t>Önkormányzat</t>
  </si>
  <si>
    <t>Előző időszak (2019. év)</t>
  </si>
  <si>
    <t>Tárgy időszak (2020.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</si>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</sst>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/>
    <xf numFmtId="3" fontId="0" fillId="0" borderId="2" xfId="0" applyNumberFormat="1" applyBorder="1"/>
    <xf numFmtId="0" fontId="1" fillId="0" borderId="2" xfId="0" applyFont="1" applyBorder="1"/>
    <xf numFmtId="0" fontId="2" fillId="0" borderId="2" xfId="0" applyFont="1" applyBorder="1"/>
    <xf numFmtId="3" fontId="2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221F-B289-45E5-8266-174D7AFA8751}">
  <dimension ref="A1:D74"/>
  <sheetViews>
    <sheetView tabSelected="1" workbookViewId="0">
      <selection activeCell="J11" sqref="J11"/>
    </sheetView>
  </sheetViews>
  <sheetFormatPr defaultRowHeight="15" x14ac:dyDescent="0.25"/>
  <cols>
    <col min="2" max="2" width="68.85546875" customWidth="1"/>
    <col min="3" max="3" width="13.42578125" customWidth="1"/>
    <col min="4" max="4" width="15" customWidth="1"/>
    <col min="258" max="258" width="68.85546875" customWidth="1"/>
    <col min="259" max="259" width="13.42578125" customWidth="1"/>
    <col min="260" max="260" width="15" customWidth="1"/>
    <col min="514" max="514" width="68.85546875" customWidth="1"/>
    <col min="515" max="515" width="13.42578125" customWidth="1"/>
    <col min="516" max="516" width="15" customWidth="1"/>
    <col min="770" max="770" width="68.85546875" customWidth="1"/>
    <col min="771" max="771" width="13.42578125" customWidth="1"/>
    <col min="772" max="772" width="15" customWidth="1"/>
    <col min="1026" max="1026" width="68.85546875" customWidth="1"/>
    <col min="1027" max="1027" width="13.42578125" customWidth="1"/>
    <col min="1028" max="1028" width="15" customWidth="1"/>
    <col min="1282" max="1282" width="68.85546875" customWidth="1"/>
    <col min="1283" max="1283" width="13.42578125" customWidth="1"/>
    <col min="1284" max="1284" width="15" customWidth="1"/>
    <col min="1538" max="1538" width="68.85546875" customWidth="1"/>
    <col min="1539" max="1539" width="13.42578125" customWidth="1"/>
    <col min="1540" max="1540" width="15" customWidth="1"/>
    <col min="1794" max="1794" width="68.85546875" customWidth="1"/>
    <col min="1795" max="1795" width="13.42578125" customWidth="1"/>
    <col min="1796" max="1796" width="15" customWidth="1"/>
    <col min="2050" max="2050" width="68.85546875" customWidth="1"/>
    <col min="2051" max="2051" width="13.42578125" customWidth="1"/>
    <col min="2052" max="2052" width="15" customWidth="1"/>
    <col min="2306" max="2306" width="68.85546875" customWidth="1"/>
    <col min="2307" max="2307" width="13.42578125" customWidth="1"/>
    <col min="2308" max="2308" width="15" customWidth="1"/>
    <col min="2562" max="2562" width="68.85546875" customWidth="1"/>
    <col min="2563" max="2563" width="13.42578125" customWidth="1"/>
    <col min="2564" max="2564" width="15" customWidth="1"/>
    <col min="2818" max="2818" width="68.85546875" customWidth="1"/>
    <col min="2819" max="2819" width="13.42578125" customWidth="1"/>
    <col min="2820" max="2820" width="15" customWidth="1"/>
    <col min="3074" max="3074" width="68.85546875" customWidth="1"/>
    <col min="3075" max="3075" width="13.42578125" customWidth="1"/>
    <col min="3076" max="3076" width="15" customWidth="1"/>
    <col min="3330" max="3330" width="68.85546875" customWidth="1"/>
    <col min="3331" max="3331" width="13.42578125" customWidth="1"/>
    <col min="3332" max="3332" width="15" customWidth="1"/>
    <col min="3586" max="3586" width="68.85546875" customWidth="1"/>
    <col min="3587" max="3587" width="13.42578125" customWidth="1"/>
    <col min="3588" max="3588" width="15" customWidth="1"/>
    <col min="3842" max="3842" width="68.85546875" customWidth="1"/>
    <col min="3843" max="3843" width="13.42578125" customWidth="1"/>
    <col min="3844" max="3844" width="15" customWidth="1"/>
    <col min="4098" max="4098" width="68.85546875" customWidth="1"/>
    <col min="4099" max="4099" width="13.42578125" customWidth="1"/>
    <col min="4100" max="4100" width="15" customWidth="1"/>
    <col min="4354" max="4354" width="68.85546875" customWidth="1"/>
    <col min="4355" max="4355" width="13.42578125" customWidth="1"/>
    <col min="4356" max="4356" width="15" customWidth="1"/>
    <col min="4610" max="4610" width="68.85546875" customWidth="1"/>
    <col min="4611" max="4611" width="13.42578125" customWidth="1"/>
    <col min="4612" max="4612" width="15" customWidth="1"/>
    <col min="4866" max="4866" width="68.85546875" customWidth="1"/>
    <col min="4867" max="4867" width="13.42578125" customWidth="1"/>
    <col min="4868" max="4868" width="15" customWidth="1"/>
    <col min="5122" max="5122" width="68.85546875" customWidth="1"/>
    <col min="5123" max="5123" width="13.42578125" customWidth="1"/>
    <col min="5124" max="5124" width="15" customWidth="1"/>
    <col min="5378" max="5378" width="68.85546875" customWidth="1"/>
    <col min="5379" max="5379" width="13.42578125" customWidth="1"/>
    <col min="5380" max="5380" width="15" customWidth="1"/>
    <col min="5634" max="5634" width="68.85546875" customWidth="1"/>
    <col min="5635" max="5635" width="13.42578125" customWidth="1"/>
    <col min="5636" max="5636" width="15" customWidth="1"/>
    <col min="5890" max="5890" width="68.85546875" customWidth="1"/>
    <col min="5891" max="5891" width="13.42578125" customWidth="1"/>
    <col min="5892" max="5892" width="15" customWidth="1"/>
    <col min="6146" max="6146" width="68.85546875" customWidth="1"/>
    <col min="6147" max="6147" width="13.42578125" customWidth="1"/>
    <col min="6148" max="6148" width="15" customWidth="1"/>
    <col min="6402" max="6402" width="68.85546875" customWidth="1"/>
    <col min="6403" max="6403" width="13.42578125" customWidth="1"/>
    <col min="6404" max="6404" width="15" customWidth="1"/>
    <col min="6658" max="6658" width="68.85546875" customWidth="1"/>
    <col min="6659" max="6659" width="13.42578125" customWidth="1"/>
    <col min="6660" max="6660" width="15" customWidth="1"/>
    <col min="6914" max="6914" width="68.85546875" customWidth="1"/>
    <col min="6915" max="6915" width="13.42578125" customWidth="1"/>
    <col min="6916" max="6916" width="15" customWidth="1"/>
    <col min="7170" max="7170" width="68.85546875" customWidth="1"/>
    <col min="7171" max="7171" width="13.42578125" customWidth="1"/>
    <col min="7172" max="7172" width="15" customWidth="1"/>
    <col min="7426" max="7426" width="68.85546875" customWidth="1"/>
    <col min="7427" max="7427" width="13.42578125" customWidth="1"/>
    <col min="7428" max="7428" width="15" customWidth="1"/>
    <col min="7682" max="7682" width="68.85546875" customWidth="1"/>
    <col min="7683" max="7683" width="13.42578125" customWidth="1"/>
    <col min="7684" max="7684" width="15" customWidth="1"/>
    <col min="7938" max="7938" width="68.85546875" customWidth="1"/>
    <col min="7939" max="7939" width="13.42578125" customWidth="1"/>
    <col min="7940" max="7940" width="15" customWidth="1"/>
    <col min="8194" max="8194" width="68.85546875" customWidth="1"/>
    <col min="8195" max="8195" width="13.42578125" customWidth="1"/>
    <col min="8196" max="8196" width="15" customWidth="1"/>
    <col min="8450" max="8450" width="68.85546875" customWidth="1"/>
    <col min="8451" max="8451" width="13.42578125" customWidth="1"/>
    <col min="8452" max="8452" width="15" customWidth="1"/>
    <col min="8706" max="8706" width="68.85546875" customWidth="1"/>
    <col min="8707" max="8707" width="13.42578125" customWidth="1"/>
    <col min="8708" max="8708" width="15" customWidth="1"/>
    <col min="8962" max="8962" width="68.85546875" customWidth="1"/>
    <col min="8963" max="8963" width="13.42578125" customWidth="1"/>
    <col min="8964" max="8964" width="15" customWidth="1"/>
    <col min="9218" max="9218" width="68.85546875" customWidth="1"/>
    <col min="9219" max="9219" width="13.42578125" customWidth="1"/>
    <col min="9220" max="9220" width="15" customWidth="1"/>
    <col min="9474" max="9474" width="68.85546875" customWidth="1"/>
    <col min="9475" max="9475" width="13.42578125" customWidth="1"/>
    <col min="9476" max="9476" width="15" customWidth="1"/>
    <col min="9730" max="9730" width="68.85546875" customWidth="1"/>
    <col min="9731" max="9731" width="13.42578125" customWidth="1"/>
    <col min="9732" max="9732" width="15" customWidth="1"/>
    <col min="9986" max="9986" width="68.85546875" customWidth="1"/>
    <col min="9987" max="9987" width="13.42578125" customWidth="1"/>
    <col min="9988" max="9988" width="15" customWidth="1"/>
    <col min="10242" max="10242" width="68.85546875" customWidth="1"/>
    <col min="10243" max="10243" width="13.42578125" customWidth="1"/>
    <col min="10244" max="10244" width="15" customWidth="1"/>
    <col min="10498" max="10498" width="68.85546875" customWidth="1"/>
    <col min="10499" max="10499" width="13.42578125" customWidth="1"/>
    <col min="10500" max="10500" width="15" customWidth="1"/>
    <col min="10754" max="10754" width="68.85546875" customWidth="1"/>
    <col min="10755" max="10755" width="13.42578125" customWidth="1"/>
    <col min="10756" max="10756" width="15" customWidth="1"/>
    <col min="11010" max="11010" width="68.85546875" customWidth="1"/>
    <col min="11011" max="11011" width="13.42578125" customWidth="1"/>
    <col min="11012" max="11012" width="15" customWidth="1"/>
    <col min="11266" max="11266" width="68.85546875" customWidth="1"/>
    <col min="11267" max="11267" width="13.42578125" customWidth="1"/>
    <col min="11268" max="11268" width="15" customWidth="1"/>
    <col min="11522" max="11522" width="68.85546875" customWidth="1"/>
    <col min="11523" max="11523" width="13.42578125" customWidth="1"/>
    <col min="11524" max="11524" width="15" customWidth="1"/>
    <col min="11778" max="11778" width="68.85546875" customWidth="1"/>
    <col min="11779" max="11779" width="13.42578125" customWidth="1"/>
    <col min="11780" max="11780" width="15" customWidth="1"/>
    <col min="12034" max="12034" width="68.85546875" customWidth="1"/>
    <col min="12035" max="12035" width="13.42578125" customWidth="1"/>
    <col min="12036" max="12036" width="15" customWidth="1"/>
    <col min="12290" max="12290" width="68.85546875" customWidth="1"/>
    <col min="12291" max="12291" width="13.42578125" customWidth="1"/>
    <col min="12292" max="12292" width="15" customWidth="1"/>
    <col min="12546" max="12546" width="68.85546875" customWidth="1"/>
    <col min="12547" max="12547" width="13.42578125" customWidth="1"/>
    <col min="12548" max="12548" width="15" customWidth="1"/>
    <col min="12802" max="12802" width="68.85546875" customWidth="1"/>
    <col min="12803" max="12803" width="13.42578125" customWidth="1"/>
    <col min="12804" max="12804" width="15" customWidth="1"/>
    <col min="13058" max="13058" width="68.85546875" customWidth="1"/>
    <col min="13059" max="13059" width="13.42578125" customWidth="1"/>
    <col min="13060" max="13060" width="15" customWidth="1"/>
    <col min="13314" max="13314" width="68.85546875" customWidth="1"/>
    <col min="13315" max="13315" width="13.42578125" customWidth="1"/>
    <col min="13316" max="13316" width="15" customWidth="1"/>
    <col min="13570" max="13570" width="68.85546875" customWidth="1"/>
    <col min="13571" max="13571" width="13.42578125" customWidth="1"/>
    <col min="13572" max="13572" width="15" customWidth="1"/>
    <col min="13826" max="13826" width="68.85546875" customWidth="1"/>
    <col min="13827" max="13827" width="13.42578125" customWidth="1"/>
    <col min="13828" max="13828" width="15" customWidth="1"/>
    <col min="14082" max="14082" width="68.85546875" customWidth="1"/>
    <col min="14083" max="14083" width="13.42578125" customWidth="1"/>
    <col min="14084" max="14084" width="15" customWidth="1"/>
    <col min="14338" max="14338" width="68.85546875" customWidth="1"/>
    <col min="14339" max="14339" width="13.42578125" customWidth="1"/>
    <col min="14340" max="14340" width="15" customWidth="1"/>
    <col min="14594" max="14594" width="68.85546875" customWidth="1"/>
    <col min="14595" max="14595" width="13.42578125" customWidth="1"/>
    <col min="14596" max="14596" width="15" customWidth="1"/>
    <col min="14850" max="14850" width="68.85546875" customWidth="1"/>
    <col min="14851" max="14851" width="13.42578125" customWidth="1"/>
    <col min="14852" max="14852" width="15" customWidth="1"/>
    <col min="15106" max="15106" width="68.85546875" customWidth="1"/>
    <col min="15107" max="15107" width="13.42578125" customWidth="1"/>
    <col min="15108" max="15108" width="15" customWidth="1"/>
    <col min="15362" max="15362" width="68.85546875" customWidth="1"/>
    <col min="15363" max="15363" width="13.42578125" customWidth="1"/>
    <col min="15364" max="15364" width="15" customWidth="1"/>
    <col min="15618" max="15618" width="68.85546875" customWidth="1"/>
    <col min="15619" max="15619" width="13.42578125" customWidth="1"/>
    <col min="15620" max="15620" width="15" customWidth="1"/>
    <col min="15874" max="15874" width="68.85546875" customWidth="1"/>
    <col min="15875" max="15875" width="13.42578125" customWidth="1"/>
    <col min="15876" max="15876" width="15" customWidth="1"/>
    <col min="16130" max="16130" width="68.85546875" customWidth="1"/>
    <col min="16131" max="16131" width="13.42578125" customWidth="1"/>
    <col min="16132" max="16132" width="1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/>
      <c r="C2" s="3" t="s">
        <v>1</v>
      </c>
      <c r="D2" s="3"/>
    </row>
    <row r="3" spans="1:4" x14ac:dyDescent="0.25">
      <c r="A3" s="4" t="s">
        <v>2</v>
      </c>
      <c r="B3" s="4" t="s">
        <v>3</v>
      </c>
      <c r="C3" s="4" t="s">
        <v>4</v>
      </c>
      <c r="D3" s="4" t="s">
        <v>5</v>
      </c>
    </row>
    <row r="4" spans="1:4" x14ac:dyDescent="0.25">
      <c r="A4" s="5" t="s">
        <v>6</v>
      </c>
      <c r="B4" s="6" t="s">
        <v>7</v>
      </c>
      <c r="C4" s="7" t="s">
        <v>8</v>
      </c>
      <c r="D4" s="7"/>
    </row>
    <row r="5" spans="1:4" ht="25.5" x14ac:dyDescent="0.25">
      <c r="A5" s="8"/>
      <c r="B5" s="9"/>
      <c r="C5" s="10" t="s">
        <v>9</v>
      </c>
      <c r="D5" s="10" t="s">
        <v>10</v>
      </c>
    </row>
    <row r="6" spans="1:4" x14ac:dyDescent="0.25">
      <c r="A6" s="11" t="s">
        <v>11</v>
      </c>
      <c r="B6" s="12" t="s">
        <v>12</v>
      </c>
      <c r="C6" s="13">
        <v>11428</v>
      </c>
      <c r="D6" s="13">
        <v>0</v>
      </c>
    </row>
    <row r="7" spans="1:4" x14ac:dyDescent="0.25">
      <c r="A7" s="11" t="s">
        <v>13</v>
      </c>
      <c r="B7" s="12" t="s">
        <v>14</v>
      </c>
      <c r="C7" s="13">
        <v>256702</v>
      </c>
      <c r="D7" s="13">
        <v>7552</v>
      </c>
    </row>
    <row r="8" spans="1:4" x14ac:dyDescent="0.25">
      <c r="A8" s="11" t="s">
        <v>15</v>
      </c>
      <c r="B8" s="12" t="s">
        <v>16</v>
      </c>
      <c r="C8" s="13"/>
      <c r="D8" s="13"/>
    </row>
    <row r="9" spans="1:4" x14ac:dyDescent="0.25">
      <c r="A9" s="11" t="s">
        <v>17</v>
      </c>
      <c r="B9" s="12" t="s">
        <v>18</v>
      </c>
      <c r="C9" s="13">
        <f>SUM(C6:C8)</f>
        <v>268130</v>
      </c>
      <c r="D9" s="13">
        <f>SUM(D6:D8)</f>
        <v>7552</v>
      </c>
    </row>
    <row r="10" spans="1:4" x14ac:dyDescent="0.25">
      <c r="A10" s="11" t="s">
        <v>19</v>
      </c>
      <c r="B10" s="14" t="s">
        <v>20</v>
      </c>
      <c r="C10" s="13">
        <v>120552988</v>
      </c>
      <c r="D10" s="13">
        <v>138880976</v>
      </c>
    </row>
    <row r="11" spans="1:4" x14ac:dyDescent="0.25">
      <c r="A11" s="11" t="s">
        <v>21</v>
      </c>
      <c r="B11" s="14" t="s">
        <v>22</v>
      </c>
      <c r="C11" s="13">
        <v>84825428</v>
      </c>
      <c r="D11" s="13">
        <v>86063908</v>
      </c>
    </row>
    <row r="12" spans="1:4" x14ac:dyDescent="0.25">
      <c r="A12" s="11" t="s">
        <v>23</v>
      </c>
      <c r="B12" s="14" t="s">
        <v>24</v>
      </c>
      <c r="C12" s="13">
        <v>20178671</v>
      </c>
      <c r="D12" s="13">
        <v>19848831</v>
      </c>
    </row>
    <row r="13" spans="1:4" x14ac:dyDescent="0.25">
      <c r="A13" s="11" t="s">
        <v>25</v>
      </c>
      <c r="B13" s="14" t="s">
        <v>26</v>
      </c>
      <c r="C13" s="13">
        <f>SUM(C10:C12)</f>
        <v>225557087</v>
      </c>
      <c r="D13" s="13">
        <f>SUM(D10:D12)</f>
        <v>244793715</v>
      </c>
    </row>
    <row r="14" spans="1:4" x14ac:dyDescent="0.25">
      <c r="A14" s="11" t="s">
        <v>27</v>
      </c>
      <c r="B14" s="14" t="s">
        <v>28</v>
      </c>
      <c r="C14" s="13"/>
      <c r="D14" s="13"/>
    </row>
    <row r="15" spans="1:4" x14ac:dyDescent="0.25">
      <c r="A15" s="11" t="s">
        <v>29</v>
      </c>
      <c r="B15" s="14" t="s">
        <v>30</v>
      </c>
      <c r="C15" s="13">
        <v>1199623</v>
      </c>
      <c r="D15" s="13">
        <v>2417759</v>
      </c>
    </row>
    <row r="16" spans="1:4" x14ac:dyDescent="0.25">
      <c r="A16" s="11" t="s">
        <v>31</v>
      </c>
      <c r="B16" s="14" t="s">
        <v>32</v>
      </c>
      <c r="C16" s="13">
        <v>1451679</v>
      </c>
      <c r="D16" s="13">
        <v>1128550</v>
      </c>
    </row>
    <row r="17" spans="1:4" x14ac:dyDescent="0.25">
      <c r="A17" s="11" t="s">
        <v>33</v>
      </c>
      <c r="B17" s="14" t="s">
        <v>34</v>
      </c>
      <c r="C17" s="13">
        <f>SUM(C14:C16)</f>
        <v>2651302</v>
      </c>
      <c r="D17" s="13">
        <f>SUM(D14:D16)</f>
        <v>3546309</v>
      </c>
    </row>
    <row r="18" spans="1:4" x14ac:dyDescent="0.25">
      <c r="A18" s="11" t="s">
        <v>35</v>
      </c>
      <c r="B18" s="12" t="s">
        <v>36</v>
      </c>
      <c r="C18" s="13"/>
      <c r="D18" s="13"/>
    </row>
    <row r="19" spans="1:4" x14ac:dyDescent="0.25">
      <c r="A19" s="11" t="s">
        <v>37</v>
      </c>
      <c r="B19" s="12" t="s">
        <v>38</v>
      </c>
      <c r="C19" s="13">
        <v>2199780</v>
      </c>
      <c r="D19" s="13">
        <v>2679780</v>
      </c>
    </row>
    <row r="20" spans="1:4" x14ac:dyDescent="0.25">
      <c r="A20" s="11" t="s">
        <v>39</v>
      </c>
      <c r="B20" s="12" t="s">
        <v>40</v>
      </c>
      <c r="C20" s="13"/>
      <c r="D20" s="13"/>
    </row>
    <row r="21" spans="1:4" x14ac:dyDescent="0.25">
      <c r="A21" s="11" t="s">
        <v>41</v>
      </c>
      <c r="B21" s="12" t="s">
        <v>42</v>
      </c>
      <c r="C21" s="13">
        <f>+C13+C17+C18+C19+C20</f>
        <v>230408169</v>
      </c>
      <c r="D21" s="13">
        <f>+D13+D17+D18+D19+D20</f>
        <v>251019804</v>
      </c>
    </row>
    <row r="22" spans="1:4" x14ac:dyDescent="0.25">
      <c r="A22" s="11" t="s">
        <v>43</v>
      </c>
      <c r="B22" s="12" t="s">
        <v>44</v>
      </c>
      <c r="C22" s="13">
        <v>3100000</v>
      </c>
      <c r="D22" s="13">
        <v>3100000</v>
      </c>
    </row>
    <row r="23" spans="1:4" x14ac:dyDescent="0.25">
      <c r="A23" s="11" t="s">
        <v>45</v>
      </c>
      <c r="B23" s="12" t="s">
        <v>46</v>
      </c>
      <c r="C23" s="13">
        <v>0</v>
      </c>
      <c r="D23" s="13">
        <v>0</v>
      </c>
    </row>
    <row r="24" spans="1:4" x14ac:dyDescent="0.25">
      <c r="A24" s="11" t="s">
        <v>47</v>
      </c>
      <c r="B24" s="12" t="s">
        <v>48</v>
      </c>
      <c r="C24" s="13"/>
      <c r="D24" s="13"/>
    </row>
    <row r="25" spans="1:4" x14ac:dyDescent="0.25">
      <c r="A25" s="11" t="s">
        <v>49</v>
      </c>
      <c r="B25" s="12" t="s">
        <v>50</v>
      </c>
      <c r="C25" s="13">
        <f>SUM(C22:C24)</f>
        <v>3100000</v>
      </c>
      <c r="D25" s="13">
        <f>SUM(D22:D24)</f>
        <v>3100000</v>
      </c>
    </row>
    <row r="26" spans="1:4" x14ac:dyDescent="0.25">
      <c r="A26" s="11" t="s">
        <v>51</v>
      </c>
      <c r="B26" s="12" t="s">
        <v>52</v>
      </c>
      <c r="C26" s="13">
        <v>5500148</v>
      </c>
      <c r="D26" s="13">
        <v>5495568</v>
      </c>
    </row>
    <row r="27" spans="1:4" x14ac:dyDescent="0.25">
      <c r="A27" s="11" t="s">
        <v>53</v>
      </c>
      <c r="B27" s="12" t="s">
        <v>54</v>
      </c>
      <c r="C27" s="13"/>
      <c r="D27" s="13"/>
    </row>
    <row r="28" spans="1:4" x14ac:dyDescent="0.25">
      <c r="A28" s="11" t="s">
        <v>55</v>
      </c>
      <c r="B28" s="12" t="s">
        <v>56</v>
      </c>
      <c r="C28" s="13">
        <f>SUM(C26:C27)</f>
        <v>5500148</v>
      </c>
      <c r="D28" s="13">
        <f>SUM(D26:D27)</f>
        <v>5495568</v>
      </c>
    </row>
    <row r="29" spans="1:4" x14ac:dyDescent="0.25">
      <c r="A29" s="11" t="s">
        <v>57</v>
      </c>
      <c r="B29" s="12" t="s">
        <v>58</v>
      </c>
      <c r="C29" s="13">
        <f>+C9+C21+C25+C28</f>
        <v>239276447</v>
      </c>
      <c r="D29" s="13">
        <f>+D9+D21+D25+D28</f>
        <v>259622924</v>
      </c>
    </row>
    <row r="30" spans="1:4" x14ac:dyDescent="0.25">
      <c r="A30" s="11" t="s">
        <v>59</v>
      </c>
      <c r="B30" s="12" t="s">
        <v>60</v>
      </c>
      <c r="C30" s="13"/>
      <c r="D30" s="13"/>
    </row>
    <row r="31" spans="1:4" x14ac:dyDescent="0.25">
      <c r="A31" s="11" t="s">
        <v>61</v>
      </c>
      <c r="B31" s="12" t="s">
        <v>62</v>
      </c>
      <c r="C31" s="13"/>
      <c r="D31" s="13"/>
    </row>
    <row r="32" spans="1:4" x14ac:dyDescent="0.25">
      <c r="A32" s="11" t="s">
        <v>63</v>
      </c>
      <c r="B32" s="12" t="s">
        <v>64</v>
      </c>
      <c r="C32" s="13"/>
      <c r="D32" s="13"/>
    </row>
    <row r="33" spans="1:4" x14ac:dyDescent="0.25">
      <c r="A33" s="11" t="s">
        <v>65</v>
      </c>
      <c r="B33" s="12" t="s">
        <v>66</v>
      </c>
      <c r="C33" s="13"/>
      <c r="D33" s="13"/>
    </row>
    <row r="34" spans="1:4" x14ac:dyDescent="0.25">
      <c r="A34" s="11" t="s">
        <v>67</v>
      </c>
      <c r="B34" s="12" t="s">
        <v>68</v>
      </c>
      <c r="C34" s="13"/>
      <c r="D34" s="13"/>
    </row>
    <row r="35" spans="1:4" x14ac:dyDescent="0.25">
      <c r="A35" s="11" t="s">
        <v>69</v>
      </c>
      <c r="B35" s="12" t="s">
        <v>70</v>
      </c>
      <c r="C35" s="13">
        <f>SUM(C30:C34)</f>
        <v>0</v>
      </c>
      <c r="D35" s="13">
        <f>SUM(D30:D34)</f>
        <v>0</v>
      </c>
    </row>
    <row r="36" spans="1:4" x14ac:dyDescent="0.25">
      <c r="A36" s="11" t="s">
        <v>71</v>
      </c>
      <c r="B36" s="12" t="s">
        <v>72</v>
      </c>
      <c r="C36" s="13"/>
      <c r="D36" s="13"/>
    </row>
    <row r="37" spans="1:4" x14ac:dyDescent="0.25">
      <c r="A37" s="11" t="s">
        <v>73</v>
      </c>
      <c r="B37" s="12" t="s">
        <v>74</v>
      </c>
      <c r="C37" s="13">
        <v>0</v>
      </c>
      <c r="D37" s="13">
        <v>0</v>
      </c>
    </row>
    <row r="38" spans="1:4" x14ac:dyDescent="0.25">
      <c r="A38" s="11" t="s">
        <v>75</v>
      </c>
      <c r="B38" s="12" t="s">
        <v>76</v>
      </c>
      <c r="C38" s="13">
        <f>SUM(C36:C37)</f>
        <v>0</v>
      </c>
      <c r="D38" s="13">
        <f>SUM(D36:D37)</f>
        <v>0</v>
      </c>
    </row>
    <row r="39" spans="1:4" x14ac:dyDescent="0.25">
      <c r="A39" s="11" t="s">
        <v>77</v>
      </c>
      <c r="B39" s="12" t="s">
        <v>78</v>
      </c>
      <c r="C39" s="13"/>
      <c r="D39" s="13"/>
    </row>
    <row r="40" spans="1:4" x14ac:dyDescent="0.25">
      <c r="A40" s="11" t="s">
        <v>79</v>
      </c>
      <c r="B40" s="12" t="s">
        <v>80</v>
      </c>
      <c r="C40" s="13"/>
      <c r="D40" s="13"/>
    </row>
    <row r="41" spans="1:4" x14ac:dyDescent="0.25">
      <c r="A41" s="11" t="s">
        <v>81</v>
      </c>
      <c r="B41" s="12" t="s">
        <v>82</v>
      </c>
      <c r="C41" s="13">
        <v>76340</v>
      </c>
      <c r="D41" s="13">
        <v>152815</v>
      </c>
    </row>
    <row r="42" spans="1:4" x14ac:dyDescent="0.25">
      <c r="A42" s="11" t="s">
        <v>83</v>
      </c>
      <c r="B42" s="12" t="s">
        <v>84</v>
      </c>
      <c r="C42" s="13">
        <v>91110414</v>
      </c>
      <c r="D42" s="13">
        <v>70517411</v>
      </c>
    </row>
    <row r="43" spans="1:4" x14ac:dyDescent="0.25">
      <c r="A43" s="11" t="s">
        <v>85</v>
      </c>
      <c r="B43" s="12" t="s">
        <v>86</v>
      </c>
      <c r="C43" s="13"/>
      <c r="D43" s="13"/>
    </row>
    <row r="44" spans="1:4" x14ac:dyDescent="0.25">
      <c r="A44" s="11" t="s">
        <v>87</v>
      </c>
      <c r="B44" s="12" t="s">
        <v>88</v>
      </c>
      <c r="C44" s="13"/>
      <c r="D44" s="13"/>
    </row>
    <row r="45" spans="1:4" x14ac:dyDescent="0.25">
      <c r="A45" s="11" t="s">
        <v>89</v>
      </c>
      <c r="B45" s="12" t="s">
        <v>90</v>
      </c>
      <c r="C45" s="13">
        <f>SUM(C40:C44)</f>
        <v>91186754</v>
      </c>
      <c r="D45" s="13">
        <f>SUM(D40:D44)</f>
        <v>70670226</v>
      </c>
    </row>
    <row r="46" spans="1:4" x14ac:dyDescent="0.25">
      <c r="A46" s="11" t="s">
        <v>91</v>
      </c>
      <c r="B46" s="12" t="s">
        <v>92</v>
      </c>
      <c r="C46" s="13">
        <v>2406550</v>
      </c>
      <c r="D46" s="13">
        <v>4425424</v>
      </c>
    </row>
    <row r="47" spans="1:4" x14ac:dyDescent="0.25">
      <c r="A47" s="11" t="s">
        <v>93</v>
      </c>
      <c r="B47" s="12" t="s">
        <v>94</v>
      </c>
      <c r="C47" s="13">
        <v>1873246</v>
      </c>
      <c r="D47" s="13">
        <v>2262287</v>
      </c>
    </row>
    <row r="48" spans="1:4" x14ac:dyDescent="0.25">
      <c r="A48" s="11" t="s">
        <v>95</v>
      </c>
      <c r="B48" s="12" t="s">
        <v>96</v>
      </c>
      <c r="C48" s="13">
        <v>197120</v>
      </c>
      <c r="D48" s="13">
        <v>49000</v>
      </c>
    </row>
    <row r="49" spans="1:4" x14ac:dyDescent="0.25">
      <c r="A49" s="11" t="s">
        <v>97</v>
      </c>
      <c r="B49" s="12" t="s">
        <v>98</v>
      </c>
      <c r="C49" s="13">
        <f>SUM(C46:C48)</f>
        <v>4476916</v>
      </c>
      <c r="D49" s="13">
        <f>SUM(D46:D48)</f>
        <v>6736711</v>
      </c>
    </row>
    <row r="50" spans="1:4" x14ac:dyDescent="0.25">
      <c r="A50" s="11" t="s">
        <v>99</v>
      </c>
      <c r="B50" s="12" t="s">
        <v>100</v>
      </c>
      <c r="C50" s="13">
        <v>103564</v>
      </c>
      <c r="D50" s="13">
        <v>15119</v>
      </c>
    </row>
    <row r="51" spans="1:4" x14ac:dyDescent="0.25">
      <c r="A51" s="11" t="s">
        <v>101</v>
      </c>
      <c r="B51" s="12" t="s">
        <v>102</v>
      </c>
      <c r="C51" s="13"/>
      <c r="D51" s="13"/>
    </row>
    <row r="52" spans="1:4" x14ac:dyDescent="0.25">
      <c r="A52" s="11" t="s">
        <v>103</v>
      </c>
      <c r="B52" s="12" t="s">
        <v>104</v>
      </c>
      <c r="C52" s="13"/>
      <c r="D52" s="13"/>
    </row>
    <row r="53" spans="1:4" x14ac:dyDescent="0.25">
      <c r="A53" s="11" t="s">
        <v>105</v>
      </c>
      <c r="B53" s="12" t="s">
        <v>106</v>
      </c>
      <c r="C53" s="13"/>
      <c r="D53" s="13"/>
    </row>
    <row r="54" spans="1:4" x14ac:dyDescent="0.25">
      <c r="A54" s="11" t="s">
        <v>107</v>
      </c>
      <c r="B54" s="12" t="s">
        <v>108</v>
      </c>
      <c r="C54" s="13">
        <f>SUM(C51:C53)</f>
        <v>0</v>
      </c>
      <c r="D54" s="13">
        <f>SUM(D51:D53)</f>
        <v>0</v>
      </c>
    </row>
    <row r="55" spans="1:4" x14ac:dyDescent="0.25">
      <c r="A55" s="11"/>
      <c r="B55" s="15" t="s">
        <v>109</v>
      </c>
      <c r="C55" s="16">
        <f>+C29+C39+C45+C49+C50+C54</f>
        <v>335043681</v>
      </c>
      <c r="D55" s="16">
        <f>+D29+D39+D45+D49+D50+D54</f>
        <v>337044980</v>
      </c>
    </row>
    <row r="56" spans="1:4" x14ac:dyDescent="0.25">
      <c r="A56" s="11"/>
      <c r="B56" s="12"/>
      <c r="C56" s="13"/>
      <c r="D56" s="13"/>
    </row>
    <row r="57" spans="1:4" x14ac:dyDescent="0.25">
      <c r="A57" s="11" t="s">
        <v>110</v>
      </c>
      <c r="B57" s="12" t="s">
        <v>111</v>
      </c>
      <c r="C57" s="13">
        <v>191594555</v>
      </c>
      <c r="D57" s="13">
        <v>191594555</v>
      </c>
    </row>
    <row r="58" spans="1:4" x14ac:dyDescent="0.25">
      <c r="A58" s="11" t="s">
        <v>112</v>
      </c>
      <c r="B58" s="12" t="s">
        <v>113</v>
      </c>
      <c r="C58" s="13">
        <v>54953400</v>
      </c>
      <c r="D58" s="13">
        <v>54953400</v>
      </c>
    </row>
    <row r="59" spans="1:4" x14ac:dyDescent="0.25">
      <c r="A59" s="11" t="s">
        <v>114</v>
      </c>
      <c r="B59" s="12" t="s">
        <v>115</v>
      </c>
      <c r="C59" s="13">
        <v>7313000</v>
      </c>
      <c r="D59" s="13">
        <v>7313000</v>
      </c>
    </row>
    <row r="60" spans="1:4" x14ac:dyDescent="0.25">
      <c r="A60" s="11" t="s">
        <v>116</v>
      </c>
      <c r="B60" s="12" t="s">
        <v>117</v>
      </c>
      <c r="C60" s="13">
        <v>68133633</v>
      </c>
      <c r="D60" s="13">
        <v>77759677</v>
      </c>
    </row>
    <row r="61" spans="1:4" x14ac:dyDescent="0.25">
      <c r="A61" s="11" t="s">
        <v>118</v>
      </c>
      <c r="B61" s="12" t="s">
        <v>119</v>
      </c>
      <c r="C61" s="13"/>
      <c r="D61" s="13"/>
    </row>
    <row r="62" spans="1:4" x14ac:dyDescent="0.25">
      <c r="A62" s="11" t="s">
        <v>120</v>
      </c>
      <c r="B62" s="12" t="s">
        <v>121</v>
      </c>
      <c r="C62" s="13">
        <v>9626044</v>
      </c>
      <c r="D62" s="13">
        <v>2087320</v>
      </c>
    </row>
    <row r="63" spans="1:4" x14ac:dyDescent="0.25">
      <c r="A63" s="11" t="s">
        <v>122</v>
      </c>
      <c r="B63" s="12" t="s">
        <v>123</v>
      </c>
      <c r="C63" s="13">
        <f>SUM(C57:C62)</f>
        <v>331620632</v>
      </c>
      <c r="D63" s="13">
        <f>SUM(D57:D62)</f>
        <v>333707952</v>
      </c>
    </row>
    <row r="64" spans="1:4" x14ac:dyDescent="0.25">
      <c r="A64" s="11" t="s">
        <v>124</v>
      </c>
      <c r="B64" s="12" t="s">
        <v>125</v>
      </c>
      <c r="C64" s="13">
        <v>4932</v>
      </c>
      <c r="D64" s="13">
        <v>4401</v>
      </c>
    </row>
    <row r="65" spans="1:4" x14ac:dyDescent="0.25">
      <c r="A65" s="11" t="s">
        <v>126</v>
      </c>
      <c r="B65" s="12" t="s">
        <v>127</v>
      </c>
      <c r="C65" s="13">
        <v>1235629</v>
      </c>
      <c r="D65" s="13">
        <v>1266242</v>
      </c>
    </row>
    <row r="66" spans="1:4" x14ac:dyDescent="0.25">
      <c r="A66" s="11" t="s">
        <v>128</v>
      </c>
      <c r="B66" s="12" t="s">
        <v>129</v>
      </c>
      <c r="C66" s="13">
        <v>111966</v>
      </c>
      <c r="D66" s="13">
        <v>279562</v>
      </c>
    </row>
    <row r="67" spans="1:4" x14ac:dyDescent="0.25">
      <c r="A67" s="11" t="s">
        <v>130</v>
      </c>
      <c r="B67" s="12" t="s">
        <v>131</v>
      </c>
      <c r="C67" s="13">
        <f>SUM(C64:C66)</f>
        <v>1352527</v>
      </c>
      <c r="D67" s="13">
        <f>SUM(D64:D66)</f>
        <v>1550205</v>
      </c>
    </row>
    <row r="68" spans="1:4" x14ac:dyDescent="0.25">
      <c r="A68" s="11" t="s">
        <v>132</v>
      </c>
      <c r="B68" s="12" t="s">
        <v>133</v>
      </c>
      <c r="C68" s="13"/>
      <c r="D68" s="13"/>
    </row>
    <row r="69" spans="1:4" x14ac:dyDescent="0.25">
      <c r="A69" s="11" t="s">
        <v>134</v>
      </c>
      <c r="B69" s="12" t="s">
        <v>135</v>
      </c>
      <c r="C69" s="13"/>
      <c r="D69" s="13"/>
    </row>
    <row r="70" spans="1:4" x14ac:dyDescent="0.25">
      <c r="A70" s="11" t="s">
        <v>136</v>
      </c>
      <c r="B70" s="12" t="s">
        <v>137</v>
      </c>
      <c r="C70" s="13"/>
      <c r="D70" s="13"/>
    </row>
    <row r="71" spans="1:4" x14ac:dyDescent="0.25">
      <c r="A71" s="11" t="s">
        <v>138</v>
      </c>
      <c r="B71" s="12" t="s">
        <v>139</v>
      </c>
      <c r="C71" s="13">
        <v>1974755</v>
      </c>
      <c r="D71" s="13">
        <v>1692556</v>
      </c>
    </row>
    <row r="72" spans="1:4" x14ac:dyDescent="0.25">
      <c r="A72" s="11" t="s">
        <v>140</v>
      </c>
      <c r="B72" s="12" t="s">
        <v>141</v>
      </c>
      <c r="C72" s="13">
        <v>95767</v>
      </c>
      <c r="D72" s="13">
        <v>94267</v>
      </c>
    </row>
    <row r="73" spans="1:4" x14ac:dyDescent="0.25">
      <c r="A73" s="11" t="s">
        <v>142</v>
      </c>
      <c r="B73" s="12" t="s">
        <v>143</v>
      </c>
      <c r="C73" s="13">
        <f>SUM(C70:C72)</f>
        <v>2070522</v>
      </c>
      <c r="D73" s="13">
        <f>SUM(D70:D72)</f>
        <v>1786823</v>
      </c>
    </row>
    <row r="74" spans="1:4" x14ac:dyDescent="0.25">
      <c r="A74" s="11"/>
      <c r="B74" s="15" t="s">
        <v>144</v>
      </c>
      <c r="C74" s="16">
        <f>+C63+C67+C68+C69+C73</f>
        <v>335043681</v>
      </c>
      <c r="D74" s="16">
        <f>+D63+D67+D68+D69+D73</f>
        <v>337044980</v>
      </c>
    </row>
  </sheetData>
  <mergeCells count="5">
    <mergeCell ref="A1:D1"/>
    <mergeCell ref="C2:D2"/>
    <mergeCell ref="A4:A5"/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2021-05-14T13:53:00Z</dcterms:created>
  <dcterms:modified xsi:type="dcterms:W3CDTF">2021-05-14T13:55:15Z</dcterms:modified>
</cp:coreProperties>
</file>