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KAPOSHOMOKÖNK\KTGVETÉS2020\"/>
    </mc:Choice>
  </mc:AlternateContent>
  <bookViews>
    <workbookView xWindow="0" yWindow="0" windowWidth="23040" windowHeight="9192"/>
  </bookViews>
  <sheets>
    <sheet name="6. Kiadások 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65" i="1" l="1"/>
  <c r="K65" i="1"/>
  <c r="J65" i="1"/>
  <c r="I65" i="1"/>
  <c r="G21" i="1" s="1"/>
  <c r="H65" i="1"/>
  <c r="G65" i="1"/>
  <c r="F65" i="1"/>
  <c r="G14" i="1" s="1"/>
  <c r="E65" i="1"/>
  <c r="D65" i="1"/>
  <c r="C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65" i="1" s="1"/>
  <c r="E36" i="1"/>
  <c r="D36" i="1"/>
  <c r="G35" i="1"/>
  <c r="F35" i="1"/>
  <c r="D32" i="1"/>
  <c r="C32" i="1"/>
  <c r="F32" i="1" s="1"/>
  <c r="G31" i="1"/>
  <c r="F31" i="1"/>
  <c r="F30" i="1"/>
  <c r="G30" i="1" s="1"/>
  <c r="G29" i="1" s="1"/>
  <c r="G32" i="1" s="1"/>
  <c r="G28" i="1"/>
  <c r="F28" i="1"/>
  <c r="D25" i="1"/>
  <c r="C25" i="1"/>
  <c r="F25" i="1" s="1"/>
  <c r="G24" i="1"/>
  <c r="F24" i="1"/>
  <c r="F23" i="1"/>
  <c r="G23" i="1" s="1"/>
  <c r="G22" i="1"/>
  <c r="F22" i="1"/>
  <c r="F21" i="1"/>
  <c r="G20" i="1"/>
  <c r="F20" i="1"/>
  <c r="F16" i="1"/>
  <c r="E16" i="1"/>
  <c r="D16" i="1"/>
  <c r="C16" i="1"/>
  <c r="C36" i="1" s="1"/>
  <c r="G15" i="1"/>
  <c r="F15" i="1"/>
  <c r="F14" i="1"/>
  <c r="G13" i="1"/>
  <c r="F13" i="1"/>
  <c r="G12" i="1"/>
  <c r="F12" i="1"/>
  <c r="G11" i="1"/>
  <c r="G16" i="1" s="1"/>
  <c r="F11" i="1"/>
  <c r="F36" i="1" l="1"/>
  <c r="G36" i="1"/>
  <c r="G25" i="1"/>
  <c r="F29" i="1"/>
</calcChain>
</file>

<file path=xl/sharedStrings.xml><?xml version="1.0" encoding="utf-8"?>
<sst xmlns="http://schemas.openxmlformats.org/spreadsheetml/2006/main" count="87" uniqueCount="82">
  <si>
    <t>6. melléklet a(z) 11/2020.(XII.29 .) önkormányzati rendelethez</t>
  </si>
  <si>
    <t>Kaposhomok</t>
  </si>
  <si>
    <t>Önkormányzat és költségvetési szervek költségvetési kiadásai, létszáma</t>
  </si>
  <si>
    <t>Ft-ban</t>
  </si>
  <si>
    <t>A.</t>
  </si>
  <si>
    <t>B.</t>
  </si>
  <si>
    <t>C</t>
  </si>
  <si>
    <t>D</t>
  </si>
  <si>
    <t>E</t>
  </si>
  <si>
    <t>Megnevezés</t>
  </si>
  <si>
    <t xml:space="preserve">            feladatok vállalása </t>
  </si>
  <si>
    <t>Össz:</t>
  </si>
  <si>
    <t>Módosítás</t>
  </si>
  <si>
    <t>kötelező</t>
  </si>
  <si>
    <t>önként</t>
  </si>
  <si>
    <t>állami</t>
  </si>
  <si>
    <t>I.MŰKÖDÉSI KIADÁSOK- előirányzat csoport</t>
  </si>
  <si>
    <t>1. Kiemelt előirányzatok</t>
  </si>
  <si>
    <t>a) Személyi juttatások</t>
  </si>
  <si>
    <t>b) Munkaadót terhelő járulékok</t>
  </si>
  <si>
    <t>c) Dologi jellegű kiadások</t>
  </si>
  <si>
    <t>d) Ellátottak pénzbeli jutattásai</t>
  </si>
  <si>
    <t>e) Egyéb működéi célú kiadások</t>
  </si>
  <si>
    <t xml:space="preserve">1. Összesen: </t>
  </si>
  <si>
    <t>II. FELHALMOZÁSI KIADÁSOK- előirányzat csoport</t>
  </si>
  <si>
    <t>a)Intézményi beruházások</t>
  </si>
  <si>
    <t>b) Felújítás</t>
  </si>
  <si>
    <t>c) Lakástámogatás</t>
  </si>
  <si>
    <t>d) Lakásépítés</t>
  </si>
  <si>
    <t>e) Egyéb felhalmozási</t>
  </si>
  <si>
    <t xml:space="preserve">össz: </t>
  </si>
  <si>
    <t>III. Tartalékok</t>
  </si>
  <si>
    <t>Áltatlános tartalék</t>
  </si>
  <si>
    <t>Céltartalék</t>
  </si>
  <si>
    <t xml:space="preserve">   - működési célú</t>
  </si>
  <si>
    <t xml:space="preserve">    - felhalmozási célú</t>
  </si>
  <si>
    <t xml:space="preserve">5. Finanszírozási célú pénzügyi műveletek kiadásai: </t>
  </si>
  <si>
    <t>Áht-on belüli megelőlegezések visszafizetése</t>
  </si>
  <si>
    <t xml:space="preserve">Kiadások mindösszesen: </t>
  </si>
  <si>
    <t>C.</t>
  </si>
  <si>
    <t xml:space="preserve">D. </t>
  </si>
  <si>
    <t>E.</t>
  </si>
  <si>
    <t>F.</t>
  </si>
  <si>
    <t>G.</t>
  </si>
  <si>
    <t>H.</t>
  </si>
  <si>
    <t>I.</t>
  </si>
  <si>
    <t>J.</t>
  </si>
  <si>
    <t>K.</t>
  </si>
  <si>
    <t>L.</t>
  </si>
  <si>
    <t>Önkormányzat költségvetési kiadásai önkormányzati szakfeladatok szerinti bontásban, kiemelt előirányzatonként</t>
  </si>
  <si>
    <t xml:space="preserve">           Szakfeladatok</t>
  </si>
  <si>
    <t>Személyi</t>
  </si>
  <si>
    <t>Munkadói</t>
  </si>
  <si>
    <t>Dologi</t>
  </si>
  <si>
    <t>Ellátott</t>
  </si>
  <si>
    <t>Átadott</t>
  </si>
  <si>
    <t>Beruházás</t>
  </si>
  <si>
    <t>Felújítás</t>
  </si>
  <si>
    <t>Tartalék</t>
  </si>
  <si>
    <t>Megelőleg vissza</t>
  </si>
  <si>
    <t>Összesen</t>
  </si>
  <si>
    <t>Létszám:</t>
  </si>
  <si>
    <t xml:space="preserve"> I. önkormányzat</t>
  </si>
  <si>
    <t xml:space="preserve">011130 - Igazgatási tev. </t>
  </si>
  <si>
    <t>013320 - 960302 Köztemető fenntartás</t>
  </si>
  <si>
    <t>018010 - Áht-on belüli megelőlegezés visszafizetése</t>
  </si>
  <si>
    <t>018030 - Támogatási célú finanszírozási műveletek</t>
  </si>
  <si>
    <t>041233 - Hosszabb időtartamú közfoglalkoztatás</t>
  </si>
  <si>
    <t>041237 - Közfoglalkoztatási mintaprogram</t>
  </si>
  <si>
    <t>045160 - Utak, hidak üzemeltetése</t>
  </si>
  <si>
    <t>063020 - Vízműkezelés</t>
  </si>
  <si>
    <t>064010 - Közvilágítás</t>
  </si>
  <si>
    <t>066020 - Községgazdálkodás</t>
  </si>
  <si>
    <t>074040 - Fertőző megbetegedések megelőzése, járványügyi ellátás</t>
  </si>
  <si>
    <t>081030 - Sportlétesítmény működtetése</t>
  </si>
  <si>
    <t>082044 - Könyvtári szolgáltatás</t>
  </si>
  <si>
    <t>082092 - 910502 Közművelődés</t>
  </si>
  <si>
    <t>084031 - Civil szervezetek támogatás</t>
  </si>
  <si>
    <t>104037 - Szünidei gyermekétk.</t>
  </si>
  <si>
    <t>107055 - 889928 Falugondnoki szolgáltatás</t>
  </si>
  <si>
    <t>107060 - Egyéb szociális pénzbeni és természetbeni ellátások, támogatások</t>
  </si>
  <si>
    <t xml:space="preserve">Összesen működési kiadások: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</si>
</sst>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0"/>
      <name val="Arial"/>
      <charset val="238"/>
    </font>
    <font>
      <sz val="10"/>
      <name val="Arial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theme="4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6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right"/>
    </xf>
    <xf numFmtId="0" fontId="0" fillId="0" borderId="1" xfId="0" applyBorder="1"/>
    <xf numFmtId="0" fontId="2" fillId="0" borderId="2" xfId="0" applyFont="1" applyBorder="1"/>
    <xf numFmtId="0" fontId="3" fillId="0" borderId="2" xfId="0" applyFont="1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3" fillId="0" borderId="2" xfId="1" applyFont="1" applyBorder="1" applyAlignment="1">
      <alignment horizontal="left"/>
    </xf>
    <xf numFmtId="3" fontId="3" fillId="0" borderId="2" xfId="0" applyNumberFormat="1" applyFont="1" applyBorder="1"/>
    <xf numFmtId="3" fontId="2" fillId="0" borderId="2" xfId="0" applyNumberFormat="1" applyFont="1" applyBorder="1"/>
    <xf numFmtId="3" fontId="3" fillId="0" borderId="2" xfId="1" applyNumberFormat="1" applyFont="1" applyBorder="1" applyAlignment="1">
      <alignment horizontal="left"/>
    </xf>
    <xf numFmtId="0" fontId="0" fillId="0" borderId="2" xfId="0" applyBorder="1"/>
    <xf numFmtId="3" fontId="0" fillId="0" borderId="2" xfId="0" applyNumberFormat="1" applyBorder="1"/>
    <xf numFmtId="3" fontId="0" fillId="0" borderId="0" xfId="0" applyNumberFormat="1"/>
    <xf numFmtId="0" fontId="2" fillId="0" borderId="7" xfId="0" applyFont="1" applyBorder="1"/>
    <xf numFmtId="0" fontId="2" fillId="0" borderId="8" xfId="0" applyFont="1" applyBorder="1"/>
    <xf numFmtId="3" fontId="2" fillId="0" borderId="8" xfId="0" applyNumberFormat="1" applyFont="1" applyBorder="1"/>
    <xf numFmtId="0" fontId="3" fillId="0" borderId="5" xfId="0" applyFont="1" applyBorder="1"/>
    <xf numFmtId="3" fontId="4" fillId="0" borderId="2" xfId="0" applyNumberFormat="1" applyFont="1" applyBorder="1"/>
    <xf numFmtId="0" fontId="2" fillId="0" borderId="5" xfId="0" applyFont="1" applyBorder="1"/>
    <xf numFmtId="3" fontId="1" fillId="0" borderId="2" xfId="0" applyNumberFormat="1" applyFont="1" applyBorder="1"/>
    <xf numFmtId="3" fontId="2" fillId="0" borderId="0" xfId="0" applyNumberFormat="1" applyFont="1"/>
  </cellXfs>
  <cellStyles count="2">
    <cellStyle name="Normál" xfId="0" builtinId="0"/>
    <cellStyle name="Normál 8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8"/>
  <sheetViews>
    <sheetView tabSelected="1" zoomScaleNormal="100" workbookViewId="0">
      <selection activeCell="B1" sqref="B1"/>
    </sheetView>
  </sheetViews>
  <sheetFormatPr defaultRowHeight="13.2" x14ac:dyDescent="0.25"/>
  <cols>
    <col min="1" max="1" width="4.88671875" style="1" customWidth="1"/>
    <col min="2" max="2" width="66.5546875" customWidth="1"/>
    <col min="3" max="3" width="13.5546875" customWidth="1"/>
    <col min="4" max="4" width="10.33203125" bestFit="1" customWidth="1"/>
    <col min="5" max="5" width="10.109375" bestFit="1" customWidth="1"/>
    <col min="6" max="6" width="13.5546875" customWidth="1"/>
    <col min="7" max="7" width="11.88671875" customWidth="1"/>
    <col min="8" max="8" width="10.109375" bestFit="1" customWidth="1"/>
    <col min="9" max="9" width="11.5546875" customWidth="1"/>
    <col min="10" max="11" width="9.88671875" customWidth="1"/>
    <col min="12" max="12" width="13.6640625" customWidth="1"/>
  </cols>
  <sheetData>
    <row r="1" spans="1:9" x14ac:dyDescent="0.25">
      <c r="B1" t="s">
        <v>0</v>
      </c>
    </row>
    <row r="3" spans="1:9" x14ac:dyDescent="0.25">
      <c r="B3" t="s">
        <v>1</v>
      </c>
    </row>
    <row r="4" spans="1:9" x14ac:dyDescent="0.25">
      <c r="B4" s="2" t="s">
        <v>2</v>
      </c>
    </row>
    <row r="5" spans="1:9" x14ac:dyDescent="0.25">
      <c r="B5" s="2" t="s">
        <v>1</v>
      </c>
      <c r="C5" s="3" t="s">
        <v>3</v>
      </c>
    </row>
    <row r="6" spans="1:9" x14ac:dyDescent="0.25">
      <c r="B6" s="2" t="s">
        <v>4</v>
      </c>
      <c r="C6" t="s">
        <v>5</v>
      </c>
      <c r="D6" t="s">
        <v>6</v>
      </c>
      <c r="E6" t="s">
        <v>7</v>
      </c>
      <c r="F6" s="4" t="s">
        <v>8</v>
      </c>
    </row>
    <row r="7" spans="1:9" x14ac:dyDescent="0.25">
      <c r="A7" s="5"/>
      <c r="B7" s="6" t="s">
        <v>9</v>
      </c>
      <c r="C7" s="7" t="s">
        <v>10</v>
      </c>
      <c r="D7" s="8"/>
      <c r="E7" s="9"/>
      <c r="F7" s="6" t="s">
        <v>11</v>
      </c>
      <c r="G7" s="6" t="s">
        <v>12</v>
      </c>
      <c r="I7" s="2"/>
    </row>
    <row r="8" spans="1:9" x14ac:dyDescent="0.25">
      <c r="A8" s="5"/>
      <c r="B8" s="6"/>
      <c r="C8" s="10" t="s">
        <v>13</v>
      </c>
      <c r="D8" s="10" t="s">
        <v>14</v>
      </c>
      <c r="E8" s="10" t="s">
        <v>15</v>
      </c>
      <c r="F8" s="6"/>
      <c r="G8" s="6"/>
      <c r="I8" s="2"/>
    </row>
    <row r="9" spans="1:9" x14ac:dyDescent="0.25">
      <c r="A9" s="5">
        <v>1</v>
      </c>
      <c r="B9" s="11" t="s">
        <v>16</v>
      </c>
      <c r="C9" s="12"/>
      <c r="D9" s="13"/>
      <c r="E9" s="14"/>
      <c r="F9" s="13"/>
      <c r="G9" s="13"/>
      <c r="I9" s="2"/>
    </row>
    <row r="10" spans="1:9" x14ac:dyDescent="0.25">
      <c r="A10" s="5">
        <v>2</v>
      </c>
      <c r="B10" s="11" t="s">
        <v>17</v>
      </c>
      <c r="C10" s="12"/>
      <c r="D10" s="13"/>
      <c r="E10" s="14"/>
      <c r="F10" s="13"/>
      <c r="G10" s="13"/>
      <c r="I10" s="2"/>
    </row>
    <row r="11" spans="1:9" x14ac:dyDescent="0.25">
      <c r="A11" s="5">
        <v>3</v>
      </c>
      <c r="B11" s="15" t="s">
        <v>18</v>
      </c>
      <c r="C11" s="16">
        <v>16473683</v>
      </c>
      <c r="D11" s="13"/>
      <c r="E11" s="16"/>
      <c r="F11" s="16">
        <f t="shared" ref="F11:F16" si="0">SUM(C11:E11)</f>
        <v>16473683</v>
      </c>
      <c r="G11" s="16">
        <f>C65</f>
        <v>23147378</v>
      </c>
    </row>
    <row r="12" spans="1:9" x14ac:dyDescent="0.25">
      <c r="A12" s="5">
        <v>4</v>
      </c>
      <c r="B12" s="5" t="s">
        <v>19</v>
      </c>
      <c r="C12" s="13">
        <v>2443976</v>
      </c>
      <c r="D12" s="13"/>
      <c r="E12" s="16"/>
      <c r="F12" s="16">
        <f t="shared" si="0"/>
        <v>2443976</v>
      </c>
      <c r="G12" s="16">
        <f>D65</f>
        <v>3077194</v>
      </c>
      <c r="I12" s="1"/>
    </row>
    <row r="13" spans="1:9" x14ac:dyDescent="0.25">
      <c r="A13" s="5">
        <v>5</v>
      </c>
      <c r="B13" s="5" t="s">
        <v>20</v>
      </c>
      <c r="C13" s="13">
        <v>15615210</v>
      </c>
      <c r="D13" s="13"/>
      <c r="E13" s="16"/>
      <c r="F13" s="16">
        <f t="shared" si="0"/>
        <v>15615210</v>
      </c>
      <c r="G13" s="16">
        <f>E65</f>
        <v>18395273</v>
      </c>
    </row>
    <row r="14" spans="1:9" x14ac:dyDescent="0.25">
      <c r="A14" s="5">
        <v>6</v>
      </c>
      <c r="B14" s="5" t="s">
        <v>21</v>
      </c>
      <c r="C14" s="13">
        <v>8314000</v>
      </c>
      <c r="D14" s="13"/>
      <c r="E14" s="16"/>
      <c r="F14" s="16">
        <f t="shared" si="0"/>
        <v>8314000</v>
      </c>
      <c r="G14" s="16">
        <f>F65</f>
        <v>8314000</v>
      </c>
      <c r="H14" s="1"/>
      <c r="I14" s="1"/>
    </row>
    <row r="15" spans="1:9" x14ac:dyDescent="0.25">
      <c r="A15" s="5">
        <v>7</v>
      </c>
      <c r="B15" s="5" t="s">
        <v>22</v>
      </c>
      <c r="C15" s="13">
        <v>988000</v>
      </c>
      <c r="D15" s="13"/>
      <c r="E15" s="16"/>
      <c r="F15" s="16">
        <f t="shared" si="0"/>
        <v>988000</v>
      </c>
      <c r="G15" s="16">
        <f>G65</f>
        <v>988000</v>
      </c>
      <c r="H15" s="1"/>
      <c r="I15" s="1"/>
    </row>
    <row r="16" spans="1:9" x14ac:dyDescent="0.25">
      <c r="A16" s="5">
        <v>8</v>
      </c>
      <c r="B16" s="5" t="s">
        <v>23</v>
      </c>
      <c r="C16" s="13">
        <f>SUM(C11:C15)</f>
        <v>43834869</v>
      </c>
      <c r="D16" s="13">
        <f>SUM(D12:D15)</f>
        <v>0</v>
      </c>
      <c r="E16" s="16">
        <f>SUM(E14:E15)</f>
        <v>0</v>
      </c>
      <c r="F16" s="13">
        <f t="shared" si="0"/>
        <v>43834869</v>
      </c>
      <c r="G16" s="13">
        <f>SUM(G11:G15)</f>
        <v>53921845</v>
      </c>
      <c r="I16" s="1"/>
    </row>
    <row r="17" spans="1:9" x14ac:dyDescent="0.25">
      <c r="A17" s="5"/>
      <c r="B17" s="5"/>
      <c r="C17" s="13"/>
      <c r="D17" s="13"/>
      <c r="E17" s="16"/>
      <c r="F17" s="13"/>
      <c r="G17" s="13"/>
      <c r="I17" s="1"/>
    </row>
    <row r="18" spans="1:9" x14ac:dyDescent="0.25">
      <c r="A18" s="5">
        <v>9</v>
      </c>
      <c r="B18" s="6" t="s">
        <v>24</v>
      </c>
      <c r="C18" s="13"/>
      <c r="D18" s="13"/>
      <c r="E18" s="12"/>
      <c r="F18" s="13"/>
      <c r="G18" s="13"/>
      <c r="I18" s="2"/>
    </row>
    <row r="19" spans="1:9" x14ac:dyDescent="0.25">
      <c r="A19" s="5">
        <v>10</v>
      </c>
      <c r="B19" s="6" t="s">
        <v>17</v>
      </c>
      <c r="C19" s="13"/>
      <c r="D19" s="13"/>
      <c r="E19" s="12"/>
      <c r="F19" s="13"/>
      <c r="G19" s="13"/>
      <c r="I19" s="2"/>
    </row>
    <row r="20" spans="1:9" x14ac:dyDescent="0.25">
      <c r="A20" s="5">
        <v>11</v>
      </c>
      <c r="B20" s="5" t="s">
        <v>25</v>
      </c>
      <c r="C20" s="13"/>
      <c r="D20" s="13">
        <v>500000</v>
      </c>
      <c r="E20" s="16"/>
      <c r="F20" s="13">
        <f t="shared" ref="F20:G25" si="1">SUM(C20:E20)</f>
        <v>500000</v>
      </c>
      <c r="G20" s="13">
        <f>H65</f>
        <v>3409438</v>
      </c>
      <c r="I20" s="1"/>
    </row>
    <row r="21" spans="1:9" x14ac:dyDescent="0.25">
      <c r="A21" s="5">
        <v>12</v>
      </c>
      <c r="B21" s="5" t="s">
        <v>26</v>
      </c>
      <c r="C21" s="13">
        <v>95635493</v>
      </c>
      <c r="D21" s="13">
        <v>3199238</v>
      </c>
      <c r="E21" s="16"/>
      <c r="F21" s="13">
        <f t="shared" si="1"/>
        <v>98834731</v>
      </c>
      <c r="G21" s="13">
        <f>I65</f>
        <v>98717201</v>
      </c>
      <c r="H21" s="17"/>
      <c r="I21" s="1"/>
    </row>
    <row r="22" spans="1:9" x14ac:dyDescent="0.25">
      <c r="A22" s="5">
        <v>13</v>
      </c>
      <c r="B22" s="5" t="s">
        <v>27</v>
      </c>
      <c r="C22" s="16"/>
      <c r="D22" s="16"/>
      <c r="E22" s="16"/>
      <c r="F22" s="13">
        <f t="shared" si="1"/>
        <v>0</v>
      </c>
      <c r="G22" s="13">
        <f t="shared" si="1"/>
        <v>0</v>
      </c>
      <c r="I22" s="1"/>
    </row>
    <row r="23" spans="1:9" x14ac:dyDescent="0.25">
      <c r="A23" s="5">
        <v>14</v>
      </c>
      <c r="B23" s="5" t="s">
        <v>28</v>
      </c>
      <c r="C23" s="16"/>
      <c r="D23" s="16"/>
      <c r="E23" s="16"/>
      <c r="F23" s="13">
        <f t="shared" si="1"/>
        <v>0</v>
      </c>
      <c r="G23" s="13">
        <f t="shared" si="1"/>
        <v>0</v>
      </c>
      <c r="I23" s="1"/>
    </row>
    <row r="24" spans="1:9" x14ac:dyDescent="0.25">
      <c r="A24" s="5">
        <v>15</v>
      </c>
      <c r="B24" s="5" t="s">
        <v>29</v>
      </c>
      <c r="C24" s="16"/>
      <c r="D24" s="16"/>
      <c r="E24" s="16"/>
      <c r="F24" s="13">
        <f t="shared" si="1"/>
        <v>0</v>
      </c>
      <c r="G24" s="13">
        <f t="shared" si="1"/>
        <v>0</v>
      </c>
      <c r="I24" s="1"/>
    </row>
    <row r="25" spans="1:9" x14ac:dyDescent="0.25">
      <c r="A25" s="5">
        <v>16</v>
      </c>
      <c r="B25" s="5" t="s">
        <v>30</v>
      </c>
      <c r="C25" s="16">
        <f>SUM(C20:C24)</f>
        <v>95635493</v>
      </c>
      <c r="D25" s="16">
        <f>SUM(D20:D24)</f>
        <v>3699238</v>
      </c>
      <c r="E25" s="16"/>
      <c r="F25" s="13">
        <f t="shared" si="1"/>
        <v>99334731</v>
      </c>
      <c r="G25" s="13">
        <f>SUM(G20:G24)</f>
        <v>102126639</v>
      </c>
      <c r="I25" s="1"/>
    </row>
    <row r="26" spans="1:9" x14ac:dyDescent="0.25">
      <c r="A26" s="5"/>
      <c r="B26" s="15"/>
      <c r="C26" s="16"/>
      <c r="D26" s="16"/>
      <c r="E26" s="12"/>
      <c r="F26" s="16"/>
      <c r="G26" s="16"/>
    </row>
    <row r="27" spans="1:9" x14ac:dyDescent="0.25">
      <c r="A27" s="18">
        <v>17</v>
      </c>
      <c r="B27" s="6" t="s">
        <v>31</v>
      </c>
      <c r="C27" s="16"/>
      <c r="D27" s="16"/>
      <c r="E27" s="12"/>
      <c r="F27" s="16"/>
      <c r="G27" s="16"/>
      <c r="I27" s="2"/>
    </row>
    <row r="28" spans="1:9" x14ac:dyDescent="0.25">
      <c r="A28" s="19">
        <v>18</v>
      </c>
      <c r="B28" s="19" t="s">
        <v>32</v>
      </c>
      <c r="C28" s="20"/>
      <c r="D28" s="16">
        <v>2451262</v>
      </c>
      <c r="E28" s="12"/>
      <c r="F28" s="13">
        <f>SUM(C28:E28)</f>
        <v>2451262</v>
      </c>
      <c r="G28" s="13">
        <f>J65</f>
        <v>0</v>
      </c>
      <c r="I28" s="1"/>
    </row>
    <row r="29" spans="1:9" x14ac:dyDescent="0.25">
      <c r="A29" s="5">
        <v>19</v>
      </c>
      <c r="B29" s="15" t="s">
        <v>33</v>
      </c>
      <c r="C29" s="16"/>
      <c r="D29" s="16"/>
      <c r="E29" s="12"/>
      <c r="F29" s="13">
        <f>SUM(F30:F31)</f>
        <v>0</v>
      </c>
      <c r="G29" s="13">
        <f>SUM(G30:G31)</f>
        <v>0</v>
      </c>
    </row>
    <row r="30" spans="1:9" x14ac:dyDescent="0.25">
      <c r="A30" s="5">
        <v>20</v>
      </c>
      <c r="B30" s="15" t="s">
        <v>34</v>
      </c>
      <c r="C30" s="16"/>
      <c r="D30" s="16"/>
      <c r="E30" s="12"/>
      <c r="F30" s="13">
        <f>SUM(C30:E30)</f>
        <v>0</v>
      </c>
      <c r="G30" s="13">
        <f>SUM(D30:F30)</f>
        <v>0</v>
      </c>
    </row>
    <row r="31" spans="1:9" x14ac:dyDescent="0.25">
      <c r="A31" s="5">
        <v>21</v>
      </c>
      <c r="B31" s="15" t="s">
        <v>35</v>
      </c>
      <c r="C31" s="16"/>
      <c r="D31" s="16"/>
      <c r="E31" s="12"/>
      <c r="F31" s="13">
        <f>SUM(C31:E31)</f>
        <v>0</v>
      </c>
      <c r="G31" s="13">
        <f>SUM(D31:F31)</f>
        <v>0</v>
      </c>
    </row>
    <row r="32" spans="1:9" x14ac:dyDescent="0.25">
      <c r="A32" s="5">
        <v>22</v>
      </c>
      <c r="B32" s="15" t="s">
        <v>30</v>
      </c>
      <c r="C32" s="16">
        <f>SUM(C28:C30)</f>
        <v>0</v>
      </c>
      <c r="D32" s="16">
        <f>SUM(D28:D30)</f>
        <v>2451262</v>
      </c>
      <c r="E32" s="12"/>
      <c r="F32" s="13">
        <f>SUM(C32:E32)</f>
        <v>2451262</v>
      </c>
      <c r="G32" s="13">
        <f>SUM(G28:G31)</f>
        <v>0</v>
      </c>
    </row>
    <row r="33" spans="1:13" x14ac:dyDescent="0.25">
      <c r="A33" s="5"/>
      <c r="B33" s="6"/>
      <c r="C33" s="12"/>
      <c r="D33" s="12"/>
      <c r="E33" s="12"/>
      <c r="F33" s="12"/>
      <c r="G33" s="12"/>
      <c r="H33" s="2"/>
      <c r="I33" s="2"/>
    </row>
    <row r="34" spans="1:13" x14ac:dyDescent="0.25">
      <c r="A34" s="5">
        <v>23</v>
      </c>
      <c r="B34" s="2" t="s">
        <v>36</v>
      </c>
      <c r="C34" s="16"/>
      <c r="D34" s="12"/>
      <c r="E34" s="12"/>
      <c r="F34" s="16"/>
      <c r="G34" s="16"/>
      <c r="I34" s="2"/>
    </row>
    <row r="35" spans="1:13" x14ac:dyDescent="0.25">
      <c r="A35" s="5">
        <v>24</v>
      </c>
      <c r="B35" s="5" t="s">
        <v>37</v>
      </c>
      <c r="C35" s="16">
        <v>1235629</v>
      </c>
      <c r="D35" s="16">
        <v>0</v>
      </c>
      <c r="E35" s="12">
        <v>0</v>
      </c>
      <c r="F35" s="16">
        <f>SUM(C35:E35)</f>
        <v>1235629</v>
      </c>
      <c r="G35" s="16">
        <f>K65</f>
        <v>1235629</v>
      </c>
    </row>
    <row r="36" spans="1:13" x14ac:dyDescent="0.25">
      <c r="A36" s="5">
        <v>25</v>
      </c>
      <c r="B36" s="6" t="s">
        <v>38</v>
      </c>
      <c r="C36" s="12">
        <f>C16+C25+C32+C35</f>
        <v>140705991</v>
      </c>
      <c r="D36" s="12">
        <f>D16+D25+D32+D35</f>
        <v>6150500</v>
      </c>
      <c r="E36" s="12">
        <f>E16+E25+E32+E35</f>
        <v>0</v>
      </c>
      <c r="F36" s="12">
        <f>F16+F25+F32+F35</f>
        <v>146856491</v>
      </c>
      <c r="G36" s="12">
        <f>G16+G25+G32+G35</f>
        <v>157284113</v>
      </c>
    </row>
    <row r="39" spans="1:13" x14ac:dyDescent="0.25">
      <c r="D39" s="17"/>
    </row>
    <row r="43" spans="1:13" x14ac:dyDescent="0.25">
      <c r="B43" t="s">
        <v>4</v>
      </c>
      <c r="C43" t="s">
        <v>5</v>
      </c>
      <c r="D43" t="s">
        <v>39</v>
      </c>
      <c r="E43" t="s">
        <v>40</v>
      </c>
      <c r="F43" t="s">
        <v>41</v>
      </c>
      <c r="G43" t="s">
        <v>42</v>
      </c>
      <c r="H43" t="s">
        <v>43</v>
      </c>
      <c r="I43" t="s">
        <v>44</v>
      </c>
      <c r="J43" s="1" t="s">
        <v>45</v>
      </c>
      <c r="K43" s="1" t="s">
        <v>46</v>
      </c>
      <c r="L43" s="1" t="s">
        <v>47</v>
      </c>
      <c r="M43" s="1" t="s">
        <v>48</v>
      </c>
    </row>
    <row r="44" spans="1:13" x14ac:dyDescent="0.25">
      <c r="A44" s="5">
        <v>26</v>
      </c>
      <c r="B44" s="21" t="s">
        <v>49</v>
      </c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</row>
    <row r="45" spans="1:13" x14ac:dyDescent="0.25">
      <c r="A45" s="5">
        <v>27</v>
      </c>
      <c r="B45" s="9" t="s">
        <v>50</v>
      </c>
      <c r="C45" s="15" t="s">
        <v>51</v>
      </c>
      <c r="D45" s="15" t="s">
        <v>52</v>
      </c>
      <c r="E45" s="15" t="s">
        <v>53</v>
      </c>
      <c r="F45" s="15" t="s">
        <v>54</v>
      </c>
      <c r="G45" s="15" t="s">
        <v>55</v>
      </c>
      <c r="H45" s="15" t="s">
        <v>56</v>
      </c>
      <c r="I45" s="15" t="s">
        <v>57</v>
      </c>
      <c r="J45" s="15" t="s">
        <v>58</v>
      </c>
      <c r="K45" s="5" t="s">
        <v>59</v>
      </c>
      <c r="L45" s="15" t="s">
        <v>60</v>
      </c>
      <c r="M45" s="15" t="s">
        <v>61</v>
      </c>
    </row>
    <row r="46" spans="1:13" x14ac:dyDescent="0.25">
      <c r="A46" s="5">
        <v>28</v>
      </c>
      <c r="B46" s="21" t="s">
        <v>62</v>
      </c>
      <c r="C46" s="22"/>
      <c r="D46" s="22"/>
      <c r="E46" s="22"/>
      <c r="F46" s="22"/>
      <c r="G46" s="22"/>
      <c r="H46" s="22"/>
      <c r="I46" s="22"/>
      <c r="J46" s="22"/>
      <c r="K46" s="22"/>
      <c r="L46" s="16"/>
      <c r="M46" s="15"/>
    </row>
    <row r="47" spans="1:13" x14ac:dyDescent="0.25">
      <c r="A47" s="5">
        <v>29</v>
      </c>
      <c r="B47" s="23" t="s">
        <v>63</v>
      </c>
      <c r="C47" s="13">
        <v>6124903</v>
      </c>
      <c r="D47" s="13">
        <v>1194500</v>
      </c>
      <c r="E47" s="13">
        <v>2406000</v>
      </c>
      <c r="F47" s="22"/>
      <c r="G47" s="13">
        <v>285000</v>
      </c>
      <c r="H47" s="13">
        <v>350000</v>
      </c>
      <c r="I47" s="22"/>
      <c r="J47" s="22"/>
      <c r="K47" s="22"/>
      <c r="L47" s="24">
        <f>SUM(C47:K47)</f>
        <v>10360403</v>
      </c>
      <c r="M47" s="15">
        <v>1</v>
      </c>
    </row>
    <row r="48" spans="1:13" x14ac:dyDescent="0.25">
      <c r="A48" s="5">
        <v>30</v>
      </c>
      <c r="B48" s="23" t="s">
        <v>64</v>
      </c>
      <c r="C48" s="22"/>
      <c r="D48" s="22"/>
      <c r="E48" s="13"/>
      <c r="F48" s="22"/>
      <c r="G48" s="22"/>
      <c r="H48" s="22"/>
      <c r="I48" s="22"/>
      <c r="J48" s="22"/>
      <c r="K48" s="22"/>
      <c r="L48" s="24">
        <f t="shared" ref="L48:L64" si="2">SUM(C48:K48)</f>
        <v>0</v>
      </c>
      <c r="M48" s="15"/>
    </row>
    <row r="49" spans="1:13" x14ac:dyDescent="0.25">
      <c r="A49" s="5">
        <v>31</v>
      </c>
      <c r="B49" s="23" t="s">
        <v>65</v>
      </c>
      <c r="C49" s="22"/>
      <c r="D49" s="22"/>
      <c r="E49" s="22"/>
      <c r="F49" s="22"/>
      <c r="G49" s="13"/>
      <c r="H49" s="22"/>
      <c r="I49" s="22"/>
      <c r="J49" s="22"/>
      <c r="K49" s="13">
        <v>1235629</v>
      </c>
      <c r="L49" s="24">
        <f t="shared" si="2"/>
        <v>1235629</v>
      </c>
      <c r="M49" s="15"/>
    </row>
    <row r="50" spans="1:13" x14ac:dyDescent="0.25">
      <c r="A50" s="5">
        <v>32</v>
      </c>
      <c r="B50" s="23" t="s">
        <v>66</v>
      </c>
      <c r="C50" s="22"/>
      <c r="D50" s="22"/>
      <c r="E50" s="22"/>
      <c r="F50" s="22"/>
      <c r="G50" s="13">
        <v>303000</v>
      </c>
      <c r="H50" s="22"/>
      <c r="I50" s="22"/>
      <c r="J50" s="22"/>
      <c r="K50" s="22"/>
      <c r="L50" s="24">
        <f t="shared" si="2"/>
        <v>303000</v>
      </c>
      <c r="M50" s="15"/>
    </row>
    <row r="51" spans="1:13" x14ac:dyDescent="0.25">
      <c r="A51" s="5">
        <v>33</v>
      </c>
      <c r="B51" s="23" t="s">
        <v>67</v>
      </c>
      <c r="C51" s="13">
        <v>6164648</v>
      </c>
      <c r="D51" s="13">
        <v>497325</v>
      </c>
      <c r="E51" s="13">
        <v>535184</v>
      </c>
      <c r="F51" s="22"/>
      <c r="G51" s="22"/>
      <c r="H51" s="22"/>
      <c r="I51" s="22"/>
      <c r="J51" s="22"/>
      <c r="K51" s="22"/>
      <c r="L51" s="24">
        <f t="shared" si="2"/>
        <v>7197157</v>
      </c>
      <c r="M51" s="15">
        <v>1</v>
      </c>
    </row>
    <row r="52" spans="1:13" x14ac:dyDescent="0.25">
      <c r="A52" s="5">
        <v>34</v>
      </c>
      <c r="B52" s="23" t="s">
        <v>68</v>
      </c>
      <c r="C52" s="25">
        <v>6417820</v>
      </c>
      <c r="D52" s="13">
        <v>551783</v>
      </c>
      <c r="E52" s="13">
        <v>2000000</v>
      </c>
      <c r="F52" s="22"/>
      <c r="G52" s="22"/>
      <c r="H52" s="13">
        <v>117530</v>
      </c>
      <c r="I52" s="22"/>
      <c r="J52" s="22"/>
      <c r="K52" s="22"/>
      <c r="L52" s="24">
        <f t="shared" si="2"/>
        <v>9087133</v>
      </c>
      <c r="M52" s="15">
        <v>10</v>
      </c>
    </row>
    <row r="53" spans="1:13" x14ac:dyDescent="0.25">
      <c r="A53" s="5">
        <v>35</v>
      </c>
      <c r="B53" s="23" t="s">
        <v>69</v>
      </c>
      <c r="C53" s="22"/>
      <c r="D53" s="22"/>
      <c r="E53" s="22"/>
      <c r="F53" s="22"/>
      <c r="G53" s="22"/>
      <c r="H53" s="22"/>
      <c r="I53" s="13"/>
      <c r="J53" s="22"/>
      <c r="K53" s="22"/>
      <c r="L53" s="24">
        <f t="shared" si="2"/>
        <v>0</v>
      </c>
      <c r="M53" s="15"/>
    </row>
    <row r="54" spans="1:13" x14ac:dyDescent="0.25">
      <c r="A54" s="5">
        <v>36</v>
      </c>
      <c r="B54" s="23" t="s">
        <v>70</v>
      </c>
      <c r="C54" s="22"/>
      <c r="D54" s="22"/>
      <c r="E54" s="22"/>
      <c r="F54" s="22"/>
      <c r="G54" s="22"/>
      <c r="H54" s="22"/>
      <c r="I54" s="22"/>
      <c r="J54" s="22"/>
      <c r="K54" s="22"/>
      <c r="L54" s="24">
        <f t="shared" si="2"/>
        <v>0</v>
      </c>
      <c r="M54" s="15"/>
    </row>
    <row r="55" spans="1:13" x14ac:dyDescent="0.25">
      <c r="A55" s="5">
        <v>37</v>
      </c>
      <c r="B55" s="23" t="s">
        <v>71</v>
      </c>
      <c r="C55" s="22"/>
      <c r="D55" s="22"/>
      <c r="E55" s="13">
        <v>1460500</v>
      </c>
      <c r="F55" s="22"/>
      <c r="G55" s="22"/>
      <c r="H55" s="22"/>
      <c r="I55" s="22"/>
      <c r="J55" s="22"/>
      <c r="K55" s="22"/>
      <c r="L55" s="24">
        <f t="shared" si="2"/>
        <v>1460500</v>
      </c>
      <c r="M55" s="15"/>
    </row>
    <row r="56" spans="1:13" x14ac:dyDescent="0.25">
      <c r="A56" s="5">
        <v>38</v>
      </c>
      <c r="B56" s="23" t="s">
        <v>72</v>
      </c>
      <c r="C56" s="13">
        <v>485630</v>
      </c>
      <c r="D56" s="13">
        <v>75274</v>
      </c>
      <c r="E56" s="13">
        <v>3522500</v>
      </c>
      <c r="F56" s="22"/>
      <c r="G56" s="13"/>
      <c r="H56" s="13">
        <v>2941908</v>
      </c>
      <c r="I56" s="13">
        <v>98717201</v>
      </c>
      <c r="J56" s="13">
        <v>0</v>
      </c>
      <c r="K56" s="13"/>
      <c r="L56" s="24">
        <f t="shared" si="2"/>
        <v>105742513</v>
      </c>
      <c r="M56" s="15"/>
    </row>
    <row r="57" spans="1:13" x14ac:dyDescent="0.25">
      <c r="A57" s="5">
        <v>39</v>
      </c>
      <c r="B57" s="5" t="s">
        <v>73</v>
      </c>
      <c r="C57" s="13"/>
      <c r="D57" s="13"/>
      <c r="E57" s="13">
        <v>635000</v>
      </c>
      <c r="F57" s="22"/>
      <c r="G57" s="13"/>
      <c r="H57" s="13"/>
      <c r="I57" s="13"/>
      <c r="J57" s="13"/>
      <c r="K57" s="13"/>
      <c r="L57" s="24">
        <f t="shared" si="2"/>
        <v>635000</v>
      </c>
      <c r="M57" s="15"/>
    </row>
    <row r="58" spans="1:13" x14ac:dyDescent="0.25">
      <c r="A58" s="5">
        <v>40</v>
      </c>
      <c r="B58" s="9" t="s">
        <v>74</v>
      </c>
      <c r="C58" s="22"/>
      <c r="D58" s="22"/>
      <c r="E58" s="22"/>
      <c r="F58" s="22"/>
      <c r="G58" s="22"/>
      <c r="H58" s="22"/>
      <c r="I58" s="22"/>
      <c r="J58" s="22"/>
      <c r="K58" s="22"/>
      <c r="L58" s="24">
        <f t="shared" si="2"/>
        <v>0</v>
      </c>
      <c r="M58" s="15"/>
    </row>
    <row r="59" spans="1:13" x14ac:dyDescent="0.25">
      <c r="A59" s="5">
        <v>41</v>
      </c>
      <c r="B59" s="23" t="s">
        <v>75</v>
      </c>
      <c r="C59" s="13">
        <v>540000</v>
      </c>
      <c r="D59" s="13">
        <v>85056</v>
      </c>
      <c r="E59" s="13">
        <v>1220000</v>
      </c>
      <c r="F59" s="22"/>
      <c r="G59" s="22"/>
      <c r="H59" s="22"/>
      <c r="I59" s="22"/>
      <c r="J59" s="22"/>
      <c r="K59" s="22"/>
      <c r="L59" s="24">
        <f t="shared" si="2"/>
        <v>1845056</v>
      </c>
      <c r="M59" s="15">
        <v>1</v>
      </c>
    </row>
    <row r="60" spans="1:13" x14ac:dyDescent="0.25">
      <c r="A60" s="5">
        <v>42</v>
      </c>
      <c r="B60" s="23" t="s">
        <v>76</v>
      </c>
      <c r="C60" s="22"/>
      <c r="D60" s="22"/>
      <c r="E60" s="13">
        <v>3121000</v>
      </c>
      <c r="F60" s="22"/>
      <c r="G60" s="22"/>
      <c r="H60" s="13"/>
      <c r="I60" s="22"/>
      <c r="J60" s="22"/>
      <c r="K60" s="22"/>
      <c r="L60" s="24">
        <f t="shared" si="2"/>
        <v>3121000</v>
      </c>
      <c r="M60" s="15"/>
    </row>
    <row r="61" spans="1:13" x14ac:dyDescent="0.25">
      <c r="A61" s="5">
        <v>43</v>
      </c>
      <c r="B61" s="23" t="s">
        <v>77</v>
      </c>
      <c r="C61" s="22"/>
      <c r="D61" s="22"/>
      <c r="E61" s="22"/>
      <c r="F61" s="22"/>
      <c r="G61" s="13">
        <v>250000</v>
      </c>
      <c r="H61" s="22"/>
      <c r="I61" s="22"/>
      <c r="J61" s="22"/>
      <c r="K61" s="22"/>
      <c r="L61" s="24">
        <f t="shared" si="2"/>
        <v>250000</v>
      </c>
      <c r="M61" s="15"/>
    </row>
    <row r="62" spans="1:13" x14ac:dyDescent="0.25">
      <c r="A62" s="5">
        <v>44</v>
      </c>
      <c r="B62" s="23" t="s">
        <v>78</v>
      </c>
      <c r="C62" s="22"/>
      <c r="D62" s="22"/>
      <c r="E62" s="13">
        <v>622629</v>
      </c>
      <c r="F62" s="22"/>
      <c r="G62" s="22"/>
      <c r="H62" s="22"/>
      <c r="I62" s="22"/>
      <c r="J62" s="22"/>
      <c r="K62" s="22"/>
      <c r="L62" s="24">
        <f t="shared" si="2"/>
        <v>622629</v>
      </c>
      <c r="M62" s="15"/>
    </row>
    <row r="63" spans="1:13" x14ac:dyDescent="0.25">
      <c r="A63" s="5">
        <v>45</v>
      </c>
      <c r="B63" s="23" t="s">
        <v>79</v>
      </c>
      <c r="C63" s="13">
        <v>3414377</v>
      </c>
      <c r="D63" s="13">
        <v>673256</v>
      </c>
      <c r="E63" s="13">
        <v>1490700</v>
      </c>
      <c r="F63" s="22"/>
      <c r="G63" s="22"/>
      <c r="H63" s="22"/>
      <c r="I63" s="22"/>
      <c r="J63" s="22"/>
      <c r="K63" s="22"/>
      <c r="L63" s="24">
        <f t="shared" si="2"/>
        <v>5578333</v>
      </c>
      <c r="M63" s="15">
        <v>1</v>
      </c>
    </row>
    <row r="64" spans="1:13" x14ac:dyDescent="0.25">
      <c r="A64" s="5">
        <v>46</v>
      </c>
      <c r="B64" s="23" t="s">
        <v>80</v>
      </c>
      <c r="C64" s="22"/>
      <c r="D64" s="22"/>
      <c r="E64" s="13">
        <v>1381760</v>
      </c>
      <c r="F64" s="13">
        <v>8314000</v>
      </c>
      <c r="G64" s="13">
        <v>150000</v>
      </c>
      <c r="H64" s="22"/>
      <c r="I64" s="22"/>
      <c r="J64" s="22"/>
      <c r="K64" s="22"/>
      <c r="L64" s="24">
        <f t="shared" si="2"/>
        <v>9845760</v>
      </c>
      <c r="M64" s="15"/>
    </row>
    <row r="65" spans="1:13" x14ac:dyDescent="0.25">
      <c r="A65" s="5">
        <v>47</v>
      </c>
      <c r="B65" s="9" t="s">
        <v>81</v>
      </c>
      <c r="C65" s="12">
        <f>SUM(C47:C64)</f>
        <v>23147378</v>
      </c>
      <c r="D65" s="12">
        <f t="shared" ref="D65:K65" si="3">SUM(D47:D64)</f>
        <v>3077194</v>
      </c>
      <c r="E65" s="12">
        <f t="shared" si="3"/>
        <v>18395273</v>
      </c>
      <c r="F65" s="12">
        <f t="shared" si="3"/>
        <v>8314000</v>
      </c>
      <c r="G65" s="12">
        <f t="shared" si="3"/>
        <v>988000</v>
      </c>
      <c r="H65" s="12">
        <f t="shared" si="3"/>
        <v>3409438</v>
      </c>
      <c r="I65" s="12">
        <f t="shared" si="3"/>
        <v>98717201</v>
      </c>
      <c r="J65" s="12">
        <f t="shared" si="3"/>
        <v>0</v>
      </c>
      <c r="K65" s="12">
        <f t="shared" si="3"/>
        <v>1235629</v>
      </c>
      <c r="L65" s="12">
        <f>SUM(L47:L64)</f>
        <v>157284113</v>
      </c>
      <c r="M65" s="12">
        <f>SUM(M47:M64)</f>
        <v>14</v>
      </c>
    </row>
    <row r="66" spans="1:13" x14ac:dyDescent="0.25">
      <c r="B66" s="2"/>
      <c r="C66" s="2"/>
      <c r="D66" s="2"/>
      <c r="E66" s="2"/>
      <c r="F66" s="2"/>
      <c r="G66" s="2"/>
      <c r="H66" s="2"/>
      <c r="I66" s="2"/>
    </row>
    <row r="68" spans="1:13" x14ac:dyDescent="0.25">
      <c r="B68" s="2"/>
      <c r="C68" s="2"/>
      <c r="D68" s="2"/>
      <c r="E68" s="2"/>
      <c r="F68" s="2"/>
      <c r="G68" s="2"/>
      <c r="H68" s="2"/>
      <c r="I68" s="2"/>
    </row>
  </sheetData>
  <pageMargins left="0.75" right="0.75" top="1" bottom="1" header="0.5" footer="0.5"/>
  <pageSetup paperSize="9" scale="68" orientation="landscape" r:id="rId1"/>
  <headerFooter alignWithMargins="0"/>
  <rowBreaks count="1" manualBreakCount="1">
    <brk id="4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6. Kiadások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2021-05-13T19:32:47Z</dcterms:created>
  <dcterms:modified xsi:type="dcterms:W3CDTF">2021-05-13T19:33:06Z</dcterms:modified>
</cp:coreProperties>
</file>