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2.2021. (II.26) önkormányzati rendelete az önkormányzat 2021. évi költségvetéséről\"/>
    </mc:Choice>
  </mc:AlternateContent>
  <bookViews>
    <workbookView xWindow="480" yWindow="228" windowWidth="23256" windowHeight="12216" activeTab="1"/>
  </bookViews>
  <sheets>
    <sheet name="01" sheetId="1" r:id="rId1"/>
    <sheet name="02" sheetId="2" r:id="rId2"/>
  </sheets>
  <definedNames>
    <definedName name="_xlnm.Print_Area">'01'!$A$5:$AB$63</definedName>
  </definedNames>
  <calcPr calcId="152511"/>
</workbook>
</file>

<file path=xl/calcChain.xml><?xml version="1.0" encoding="utf-8"?>
<calcChain xmlns="http://schemas.openxmlformats.org/spreadsheetml/2006/main">
  <c r="F48" i="2" l="1"/>
  <c r="F49" i="2" s="1"/>
  <c r="E48" i="2"/>
  <c r="E49" i="2"/>
  <c r="D50" i="2"/>
  <c r="C50" i="2"/>
  <c r="E37" i="2" l="1"/>
  <c r="G37" i="2" s="1"/>
  <c r="G7" i="2"/>
  <c r="G8" i="2"/>
  <c r="G9" i="2"/>
  <c r="G10" i="2"/>
  <c r="G11" i="2"/>
  <c r="G12" i="2"/>
  <c r="G16" i="2"/>
  <c r="G17" i="2"/>
  <c r="G19" i="2"/>
  <c r="G21" i="2"/>
  <c r="G24" i="2"/>
  <c r="G25" i="2"/>
  <c r="G27" i="2"/>
  <c r="G31" i="2"/>
  <c r="G33" i="2"/>
  <c r="G6" i="2"/>
  <c r="F37" i="2"/>
  <c r="F27" i="2"/>
  <c r="F24" i="2"/>
  <c r="F12" i="2"/>
  <c r="F11" i="2"/>
  <c r="F16" i="2" s="1"/>
  <c r="F41" i="2" s="1"/>
  <c r="F50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E41" i="2" l="1"/>
  <c r="G41" i="2" l="1"/>
  <c r="G50" i="2" s="1"/>
  <c r="E50" i="2"/>
</calcChain>
</file>

<file path=xl/sharedStrings.xml><?xml version="1.0" encoding="utf-8"?>
<sst xmlns="http://schemas.openxmlformats.org/spreadsheetml/2006/main" count="54" uniqueCount="54">
  <si>
    <t>#</t>
  </si>
  <si>
    <t>Megnevezés</t>
  </si>
  <si>
    <t>Helyi önkormányzatok működésének általános támogatása (B111)</t>
  </si>
  <si>
    <t>Települési önkormányzatok gyermekétkeztetési feladatainak támogatása (B1132)</t>
  </si>
  <si>
    <t>Települési önkormányzatok szociális, gyermekjóléti  és gyermekétkeztetési feladatainak támogatása (=03+04)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</si>
  <si>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</si>
  <si>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</si>
  <si>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(=01+02+05+06+07+08) (B11)</t>
  </si>
  <si>
    <t>Egyéb működési célú támogatások bevételei államháztartáson belülről (=35+…+44) (B16)</t>
  </si>
  <si>
    <t>ebből: fejezeti kezelésű előirányzatok EU-s programokra és azok hazai társfinanszírozása (B16)</t>
  </si>
  <si>
    <t>ebből: egyéb fejezeti kezelésű előirányzatok (B16)</t>
  </si>
  <si>
    <t>ebből: elkülönített állami pénzalapok (B16)</t>
  </si>
  <si>
    <t>Működési célú támogatások államháztartáson belülről (=09+...+12+23+34) (B1)</t>
  </si>
  <si>
    <t>Vagyoni tipusú adók (=110+…+115) (B34)</t>
  </si>
  <si>
    <t>ebből: magánszemélyek kommunális adója (B34)</t>
  </si>
  <si>
    <t>Értékesítési és forgalmi adók (=117+…+136) (B351)</t>
  </si>
  <si>
    <t>ebből: állandó jelleggel végzett iparűzési tevékenység után fizetett helyi iparűzési adó (B351)</t>
  </si>
  <si>
    <t>Gépjárműadók (=143+…+146) (B354)</t>
  </si>
  <si>
    <t>Egyéb áruhasználati és szolgáltatási adók  (=148+…+163) (B355)</t>
  </si>
  <si>
    <t>ebből: tartózkodás után fizetett idegenforgalmi adó  (B355)</t>
  </si>
  <si>
    <t>Termékek és szolgáltatások adói (=116+137+141+142+147)  (B35)</t>
  </si>
  <si>
    <t>Egyéb közhatalmi bevételek (&gt;=166+…+183) (B36)</t>
  </si>
  <si>
    <t>ebből: egyéb bírság (B36)</t>
  </si>
  <si>
    <t>Közhatalmi bevételek (=93+94+104+109+164+165)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</si>
  <si>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</si>
  <si>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</si>
  <si>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</si>
  <si>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Tulajdonosi bevételek (&gt;=192+…+197) (B404)</t>
  </si>
  <si>
    <t>Kiszámlázott általános forgalmi adó (B406)</t>
  </si>
  <si>
    <t>Általános forgalmi adó visszatérítése (B407)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</si>
  <si>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</si>
  <si>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</si>
  <si>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</si>
  <si>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(=185+186+189+191+198+199+200+207+215+216+217) (B4)</t>
  </si>
  <si>
    <t>Működési célú visszatérítendő támogatások, kölcsönök visszatérülése államháztartáson kívülről (=234+…+242) (B64)</t>
  </si>
  <si>
    <t>ebből: háztartások (B64)</t>
  </si>
  <si>
    <t>Működési célú átvett pénzeszközök (=230+...+233+243) (B6)</t>
  </si>
  <si>
    <t>Költségvetési bevételek (=45+81+184+220+229+255+281) (B1-B7)</t>
  </si>
  <si>
    <t>Forgatási célú belföldi értékpapírok beváltása, értékesítése (&gt;=06+07) (B8121)</t>
  </si>
  <si>
    <t>ebből: befektetési jegyek (B8121)</t>
  </si>
  <si>
    <t>Belföldi értékpapírok bevételei (=05+08+09+10) (B812)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</si>
  <si>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</si>
  <si>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</si>
  <si>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</si>
  <si>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</si>
  <si>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</si>
  <si>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%</t>
  </si>
  <si>
    <t>Eredeti előirányzat 2020. év</t>
  </si>
  <si>
    <t>Módosított előirányzat 2020. év</t>
  </si>
  <si>
    <t>Várható teljesítés 2020. évre</t>
  </si>
  <si>
    <t>Tervezés 2021. évre</t>
  </si>
  <si>
    <t>2. számú melléklet</t>
  </si>
  <si>
    <t>2021. év költségvetési rendelet bevételei</t>
  </si>
  <si>
    <t>Összes bevétel: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</si>
</sst>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Arial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Layout" zoomScaleNormal="100" workbookViewId="0">
      <selection activeCell="A5" sqref="A5:G72"/>
    </sheetView>
  </sheetViews>
  <sheetFormatPr defaultRowHeight="13.2" x14ac:dyDescent="0.25"/>
  <cols>
    <col min="1" max="1" width="3.44140625" customWidth="1"/>
    <col min="2" max="2" width="32.109375" customWidth="1"/>
    <col min="3" max="3" width="12.44140625" customWidth="1"/>
    <col min="4" max="5" width="12.6640625" customWidth="1"/>
    <col min="6" max="6" width="12.33203125" customWidth="1"/>
    <col min="7" max="7" width="4.5546875" customWidth="1"/>
  </cols>
  <sheetData>
    <row r="1" spans="1:8" x14ac:dyDescent="0.25">
      <c r="B1" s="6"/>
      <c r="C1" s="6"/>
      <c r="D1" s="6"/>
      <c r="E1" s="6"/>
      <c r="F1" s="7"/>
      <c r="G1" s="6"/>
      <c r="H1" s="6"/>
    </row>
    <row r="2" spans="1:8" ht="13.8" x14ac:dyDescent="0.25">
      <c r="B2" s="8"/>
      <c r="C2" s="6"/>
      <c r="D2" s="6"/>
      <c r="E2" s="6"/>
      <c r="F2" s="6"/>
      <c r="G2" s="6"/>
      <c r="H2" s="6"/>
    </row>
    <row r="3" spans="1:8" x14ac:dyDescent="0.25">
      <c r="B3" s="6"/>
      <c r="C3" s="6"/>
      <c r="D3" s="6"/>
      <c r="E3" s="6"/>
      <c r="F3" s="6"/>
      <c r="G3" s="6"/>
      <c r="H3" s="6"/>
    </row>
    <row r="4" spans="1:8" x14ac:dyDescent="0.25">
      <c r="B4" s="6"/>
      <c r="C4" s="6"/>
      <c r="D4" s="6"/>
      <c r="E4" s="6"/>
      <c r="F4" s="6"/>
      <c r="G4" s="6"/>
      <c r="H4" s="6"/>
    </row>
    <row r="5" spans="1:8" ht="42" customHeight="1" x14ac:dyDescent="0.25">
      <c r="A5" s="12"/>
      <c r="B5" s="1"/>
      <c r="C5" s="1"/>
      <c r="D5" s="1"/>
      <c r="E5" s="1"/>
      <c r="F5" s="1"/>
      <c r="G5" s="2"/>
    </row>
    <row r="6" spans="1:8" x14ac:dyDescent="0.25">
      <c r="A6" s="5"/>
      <c r="B6" s="4"/>
      <c r="C6" s="3"/>
      <c r="D6" s="3"/>
      <c r="E6" s="3"/>
      <c r="F6" s="3"/>
      <c r="G6" s="3"/>
    </row>
    <row r="7" spans="1:8" x14ac:dyDescent="0.25">
      <c r="A7" s="5"/>
      <c r="B7" s="4"/>
      <c r="C7" s="3"/>
      <c r="D7" s="3"/>
      <c r="E7" s="3"/>
      <c r="F7" s="3"/>
      <c r="G7" s="3"/>
    </row>
    <row r="8" spans="1:8" x14ac:dyDescent="0.25">
      <c r="A8" s="5"/>
      <c r="B8" s="4"/>
      <c r="C8" s="3"/>
      <c r="D8" s="3"/>
      <c r="E8" s="3"/>
      <c r="F8" s="3"/>
      <c r="G8" s="3"/>
    </row>
    <row r="9" spans="1:8" x14ac:dyDescent="0.25">
      <c r="A9" s="5"/>
      <c r="B9" s="4"/>
      <c r="C9" s="3"/>
      <c r="D9" s="3"/>
      <c r="E9" s="3"/>
      <c r="F9" s="3"/>
      <c r="G9" s="3"/>
    </row>
    <row r="10" spans="1:8" x14ac:dyDescent="0.25">
      <c r="A10" s="5"/>
      <c r="B10" s="4"/>
      <c r="C10" s="3"/>
      <c r="D10" s="3"/>
      <c r="E10" s="3"/>
      <c r="F10" s="3"/>
      <c r="G10" s="3"/>
    </row>
    <row r="11" spans="1:8" x14ac:dyDescent="0.25">
      <c r="A11" s="5"/>
      <c r="B11" s="4"/>
      <c r="C11" s="3"/>
      <c r="D11" s="3"/>
      <c r="E11" s="3"/>
      <c r="F11" s="3"/>
      <c r="G11" s="3"/>
    </row>
    <row r="12" spans="1:8" x14ac:dyDescent="0.25">
      <c r="A12" s="5"/>
      <c r="B12" s="4"/>
      <c r="C12" s="3"/>
      <c r="D12" s="3"/>
      <c r="E12" s="3"/>
      <c r="F12" s="3"/>
      <c r="G12" s="3"/>
    </row>
    <row r="13" spans="1:8" x14ac:dyDescent="0.25">
      <c r="A13" s="9"/>
      <c r="B13" s="10"/>
      <c r="C13" s="11"/>
      <c r="D13" s="11"/>
      <c r="E13" s="11"/>
      <c r="F13" s="11"/>
      <c r="G13" s="3"/>
    </row>
    <row r="14" spans="1:8" x14ac:dyDescent="0.25">
      <c r="A14" s="5"/>
      <c r="B14" s="4"/>
      <c r="C14" s="3"/>
      <c r="D14" s="3"/>
      <c r="E14" s="3"/>
      <c r="F14" s="3"/>
      <c r="G14" s="3"/>
    </row>
    <row r="15" spans="1:8" x14ac:dyDescent="0.25">
      <c r="A15" s="5"/>
      <c r="B15" s="4"/>
      <c r="C15" s="3"/>
      <c r="D15" s="3"/>
      <c r="E15" s="3"/>
      <c r="F15" s="3"/>
      <c r="G15" s="3"/>
    </row>
    <row r="16" spans="1:8" x14ac:dyDescent="0.25">
      <c r="A16" s="9"/>
      <c r="B16" s="10"/>
      <c r="C16" s="11"/>
      <c r="D16" s="11"/>
      <c r="E16" s="11"/>
      <c r="F16" s="11"/>
      <c r="G16" s="3"/>
    </row>
    <row r="17" spans="1:7" ht="16.5" customHeight="1" x14ac:dyDescent="0.25">
      <c r="A17" s="5"/>
      <c r="B17" s="10"/>
      <c r="C17" s="11"/>
      <c r="D17" s="11"/>
      <c r="E17" s="11"/>
      <c r="F17" s="11"/>
      <c r="G17" s="3"/>
    </row>
    <row r="18" spans="1:7" x14ac:dyDescent="0.25">
      <c r="A18" s="5"/>
      <c r="B18" s="10"/>
      <c r="C18" s="11"/>
      <c r="D18" s="11"/>
      <c r="E18" s="11"/>
      <c r="F18" s="11"/>
      <c r="G18" s="3"/>
    </row>
    <row r="19" spans="1:7" x14ac:dyDescent="0.25">
      <c r="A19" s="5"/>
      <c r="B19" s="4"/>
      <c r="C19" s="3"/>
      <c r="D19" s="3"/>
      <c r="E19" s="3"/>
      <c r="F19" s="3"/>
      <c r="G19" s="3"/>
    </row>
    <row r="20" spans="1:7" x14ac:dyDescent="0.25">
      <c r="A20" s="5"/>
      <c r="B20" s="4"/>
      <c r="C20" s="3"/>
      <c r="D20" s="3"/>
      <c r="E20" s="3"/>
      <c r="F20" s="3"/>
      <c r="G20" s="3"/>
    </row>
    <row r="21" spans="1:7" x14ac:dyDescent="0.25">
      <c r="A21" s="5"/>
      <c r="B21" s="4"/>
      <c r="C21" s="3"/>
      <c r="D21" s="3"/>
      <c r="E21" s="3"/>
      <c r="F21" s="3"/>
      <c r="G21" s="3"/>
    </row>
    <row r="22" spans="1:7" x14ac:dyDescent="0.25">
      <c r="A22" s="5"/>
      <c r="B22" s="4"/>
      <c r="C22" s="3"/>
      <c r="D22" s="3"/>
      <c r="E22" s="3"/>
      <c r="F22" s="3"/>
      <c r="G22" s="3"/>
    </row>
    <row r="23" spans="1:7" ht="15.75" customHeight="1" x14ac:dyDescent="0.25">
      <c r="A23" s="5"/>
      <c r="B23" s="4"/>
      <c r="C23" s="3"/>
      <c r="D23" s="3"/>
      <c r="E23" s="3"/>
      <c r="F23" s="3"/>
      <c r="G23" s="3"/>
    </row>
    <row r="24" spans="1:7" x14ac:dyDescent="0.25">
      <c r="A24" s="5"/>
      <c r="B24" s="10"/>
      <c r="C24" s="11"/>
      <c r="D24" s="11"/>
      <c r="E24" s="11"/>
      <c r="F24" s="11"/>
      <c r="G24" s="3"/>
    </row>
    <row r="25" spans="1:7" x14ac:dyDescent="0.25">
      <c r="A25" s="5"/>
      <c r="B25" s="4"/>
      <c r="C25" s="3"/>
      <c r="D25" s="3"/>
      <c r="E25" s="3"/>
      <c r="F25" s="3"/>
      <c r="G25" s="3"/>
    </row>
    <row r="26" spans="1:7" x14ac:dyDescent="0.25">
      <c r="A26" s="5"/>
      <c r="B26" s="4"/>
      <c r="C26" s="3"/>
      <c r="D26" s="3"/>
      <c r="E26" s="3"/>
      <c r="F26" s="3"/>
      <c r="G26" s="3"/>
    </row>
    <row r="27" spans="1:7" x14ac:dyDescent="0.25">
      <c r="A27" s="5"/>
      <c r="B27" s="10"/>
      <c r="C27" s="11"/>
      <c r="D27" s="11"/>
      <c r="E27" s="11"/>
      <c r="F27" s="11"/>
      <c r="G27" s="3"/>
    </row>
    <row r="28" spans="1:7" x14ac:dyDescent="0.25">
      <c r="A28" s="5"/>
      <c r="B28" s="4"/>
      <c r="C28" s="3"/>
      <c r="D28" s="3"/>
      <c r="E28" s="3"/>
      <c r="F28" s="3"/>
      <c r="G28" s="3"/>
    </row>
    <row r="29" spans="1:7" x14ac:dyDescent="0.25">
      <c r="A29" s="5"/>
      <c r="B29" s="4"/>
      <c r="C29" s="3"/>
      <c r="D29" s="3"/>
      <c r="E29" s="3"/>
      <c r="F29" s="3"/>
      <c r="G29" s="3"/>
    </row>
    <row r="30" spans="1:7" x14ac:dyDescent="0.25">
      <c r="A30" s="5"/>
      <c r="B30" s="4"/>
      <c r="C30" s="3"/>
      <c r="D30" s="3"/>
      <c r="E30" s="3"/>
      <c r="F30" s="3"/>
      <c r="G30" s="3"/>
    </row>
    <row r="31" spans="1:7" x14ac:dyDescent="0.25">
      <c r="A31" s="5"/>
      <c r="B31" s="4"/>
      <c r="C31" s="3"/>
      <c r="D31" s="3"/>
      <c r="E31" s="3"/>
      <c r="F31" s="3"/>
      <c r="G31" s="3"/>
    </row>
    <row r="32" spans="1:7" x14ac:dyDescent="0.25">
      <c r="A32" s="5"/>
      <c r="B32" s="4"/>
      <c r="C32" s="3"/>
      <c r="D32" s="3"/>
      <c r="E32" s="3"/>
      <c r="F32" s="3"/>
      <c r="G32" s="3"/>
    </row>
    <row r="33" spans="1:7" x14ac:dyDescent="0.25">
      <c r="A33" s="5"/>
      <c r="B33" s="4"/>
      <c r="C33" s="3"/>
      <c r="D33" s="3"/>
      <c r="E33" s="3"/>
      <c r="F33" s="3"/>
      <c r="G33" s="3"/>
    </row>
    <row r="34" spans="1:7" x14ac:dyDescent="0.25">
      <c r="A34" s="5"/>
      <c r="B34" s="4"/>
      <c r="C34" s="3"/>
      <c r="D34" s="3"/>
      <c r="E34" s="3"/>
      <c r="F34" s="3"/>
      <c r="G34" s="3"/>
    </row>
    <row r="35" spans="1:7" x14ac:dyDescent="0.25">
      <c r="A35" s="5"/>
      <c r="B35" s="10"/>
      <c r="C35" s="11"/>
      <c r="D35" s="11"/>
      <c r="E35" s="11"/>
      <c r="F35" s="11"/>
      <c r="G35" s="3"/>
    </row>
    <row r="36" spans="1:7" ht="16.5" customHeight="1" x14ac:dyDescent="0.25">
      <c r="A36" s="5"/>
      <c r="B36" s="4"/>
      <c r="C36" s="3"/>
      <c r="D36" s="3"/>
      <c r="E36" s="3"/>
      <c r="F36" s="3"/>
      <c r="G36" s="3"/>
    </row>
    <row r="37" spans="1:7" x14ac:dyDescent="0.25">
      <c r="A37" s="9"/>
      <c r="B37" s="10"/>
      <c r="C37" s="11"/>
      <c r="D37" s="11"/>
      <c r="E37" s="11"/>
      <c r="F37" s="11"/>
      <c r="G37" s="3"/>
    </row>
    <row r="38" spans="1:7" x14ac:dyDescent="0.25">
      <c r="A38" s="5"/>
      <c r="B38" s="4"/>
      <c r="C38" s="3"/>
      <c r="D38" s="3"/>
      <c r="E38" s="3"/>
      <c r="F38" s="3"/>
      <c r="G38" s="3"/>
    </row>
    <row r="39" spans="1:7" x14ac:dyDescent="0.25">
      <c r="A39" s="5"/>
      <c r="B39" s="4"/>
      <c r="C39" s="3"/>
      <c r="D39" s="3"/>
      <c r="E39" s="3"/>
      <c r="F39" s="3"/>
      <c r="G39" s="3"/>
    </row>
    <row r="40" spans="1:7" x14ac:dyDescent="0.25">
      <c r="A40" s="5"/>
      <c r="B40" s="4"/>
      <c r="C40" s="3"/>
      <c r="D40" s="3"/>
      <c r="E40" s="3"/>
      <c r="F40" s="3"/>
      <c r="G40" s="3"/>
    </row>
    <row r="41" spans="1:7" x14ac:dyDescent="0.25">
      <c r="A41" s="5"/>
      <c r="B41" s="10"/>
      <c r="C41" s="11"/>
      <c r="D41" s="11"/>
      <c r="E41" s="11"/>
      <c r="F41" s="11"/>
      <c r="G41" s="3"/>
    </row>
    <row r="42" spans="1:7" x14ac:dyDescent="0.25">
      <c r="A42" s="5"/>
      <c r="B42" s="10"/>
      <c r="C42" s="11"/>
      <c r="D42" s="11"/>
      <c r="E42" s="11"/>
      <c r="F42" s="11"/>
      <c r="G42" s="3"/>
    </row>
    <row r="43" spans="1:7" x14ac:dyDescent="0.25">
      <c r="A43" s="5"/>
      <c r="B43" s="4"/>
      <c r="C43" s="3"/>
      <c r="D43" s="3"/>
      <c r="E43" s="3"/>
      <c r="F43" s="3"/>
      <c r="G43" s="3"/>
    </row>
    <row r="44" spans="1:7" x14ac:dyDescent="0.25">
      <c r="A44" s="5"/>
      <c r="B44" s="4"/>
      <c r="C44" s="3"/>
      <c r="D44" s="3"/>
      <c r="E44" s="3"/>
      <c r="F44" s="3"/>
      <c r="G44" s="3"/>
    </row>
    <row r="45" spans="1:7" x14ac:dyDescent="0.25">
      <c r="A45" s="5"/>
      <c r="B45" s="4"/>
      <c r="C45" s="3"/>
      <c r="D45" s="3"/>
      <c r="E45" s="3"/>
      <c r="F45" s="3"/>
      <c r="G45" s="3"/>
    </row>
    <row r="46" spans="1:7" x14ac:dyDescent="0.25">
      <c r="A46" s="5"/>
      <c r="B46" s="4"/>
      <c r="C46" s="3"/>
      <c r="D46" s="3"/>
      <c r="E46" s="3"/>
      <c r="F46" s="3"/>
      <c r="G46" s="3"/>
    </row>
    <row r="47" spans="1:7" x14ac:dyDescent="0.25">
      <c r="A47" s="5"/>
      <c r="B47" s="4"/>
      <c r="C47" s="3"/>
      <c r="D47" s="3"/>
      <c r="E47" s="3"/>
      <c r="F47" s="3"/>
      <c r="G47" s="3"/>
    </row>
    <row r="48" spans="1:7" x14ac:dyDescent="0.25">
      <c r="A48" s="5"/>
      <c r="B48" s="10"/>
      <c r="C48" s="11"/>
      <c r="D48" s="11"/>
      <c r="E48" s="11"/>
      <c r="F48" s="11"/>
      <c r="G48" s="3"/>
    </row>
    <row r="49" spans="1:7" ht="27.75" customHeight="1" x14ac:dyDescent="0.25">
      <c r="A49" s="5"/>
      <c r="B49" s="4"/>
      <c r="C49" s="3"/>
      <c r="D49" s="3"/>
      <c r="E49" s="3"/>
      <c r="F49" s="3"/>
      <c r="G49" s="3"/>
    </row>
    <row r="50" spans="1:7" x14ac:dyDescent="0.25">
      <c r="A50" s="5"/>
      <c r="B50" s="4"/>
      <c r="C50" s="3"/>
      <c r="D50" s="3"/>
      <c r="E50" s="3"/>
      <c r="F50" s="3"/>
      <c r="G50" s="3"/>
    </row>
    <row r="51" spans="1:7" x14ac:dyDescent="0.25">
      <c r="A51" s="5"/>
      <c r="B51" s="10"/>
      <c r="C51" s="11"/>
      <c r="D51" s="11"/>
      <c r="E51" s="11"/>
      <c r="F51" s="11"/>
      <c r="G51" s="3"/>
    </row>
    <row r="52" spans="1:7" x14ac:dyDescent="0.25">
      <c r="A52" s="5"/>
      <c r="B52" s="4"/>
      <c r="C52" s="3"/>
      <c r="D52" s="3"/>
      <c r="E52" s="3"/>
      <c r="F52" s="3"/>
      <c r="G52" s="3"/>
    </row>
    <row r="53" spans="1:7" x14ac:dyDescent="0.25">
      <c r="A53" s="5"/>
      <c r="B53" s="4"/>
      <c r="C53" s="3"/>
      <c r="D53" s="3"/>
      <c r="E53" s="3"/>
      <c r="F53" s="3"/>
      <c r="G53" s="3"/>
    </row>
    <row r="54" spans="1:7" x14ac:dyDescent="0.25">
      <c r="A54" s="5"/>
      <c r="B54" s="4"/>
      <c r="C54" s="3"/>
      <c r="D54" s="3"/>
      <c r="E54" s="3"/>
      <c r="F54" s="3"/>
      <c r="G54" s="3"/>
    </row>
    <row r="55" spans="1:7" x14ac:dyDescent="0.25">
      <c r="A55" s="5"/>
      <c r="B55" s="4"/>
      <c r="C55" s="3"/>
      <c r="D55" s="3"/>
      <c r="E55" s="3"/>
      <c r="F55" s="3"/>
      <c r="G55" s="3"/>
    </row>
    <row r="56" spans="1:7" x14ac:dyDescent="0.25">
      <c r="A56" s="5"/>
      <c r="B56" s="4"/>
      <c r="C56" s="3"/>
      <c r="D56" s="3"/>
      <c r="E56" s="3"/>
      <c r="F56" s="3"/>
      <c r="G56" s="3"/>
    </row>
    <row r="57" spans="1:7" x14ac:dyDescent="0.25">
      <c r="A57" s="5"/>
      <c r="B57" s="4"/>
      <c r="C57" s="3"/>
      <c r="D57" s="3"/>
      <c r="E57" s="3"/>
      <c r="F57" s="20"/>
      <c r="G57" s="3"/>
    </row>
    <row r="58" spans="1:7" ht="24" customHeight="1" x14ac:dyDescent="0.25">
      <c r="A58" s="5"/>
      <c r="B58" s="10"/>
      <c r="C58" s="11"/>
      <c r="D58" s="11"/>
      <c r="E58" s="11"/>
      <c r="F58" s="11"/>
      <c r="G58" s="3"/>
    </row>
    <row r="59" spans="1:7" x14ac:dyDescent="0.25">
      <c r="A59" s="5"/>
      <c r="B59" s="4"/>
      <c r="C59" s="3"/>
      <c r="D59" s="3"/>
      <c r="E59" s="3"/>
      <c r="F59" s="3"/>
      <c r="G59" s="3"/>
    </row>
    <row r="60" spans="1:7" x14ac:dyDescent="0.25">
      <c r="A60" s="5"/>
      <c r="B60" s="4"/>
      <c r="C60" s="3"/>
      <c r="D60" s="3"/>
      <c r="E60" s="3"/>
      <c r="F60" s="3"/>
      <c r="G60" s="3"/>
    </row>
    <row r="61" spans="1:7" x14ac:dyDescent="0.25">
      <c r="A61" s="5"/>
      <c r="B61" s="4"/>
      <c r="C61" s="3"/>
      <c r="D61" s="3"/>
      <c r="E61" s="3"/>
      <c r="F61" s="3"/>
      <c r="G61" s="3"/>
    </row>
    <row r="62" spans="1:7" x14ac:dyDescent="0.25">
      <c r="A62" s="5"/>
      <c r="B62" s="4"/>
      <c r="C62" s="3"/>
      <c r="D62" s="3"/>
      <c r="E62" s="3"/>
      <c r="F62" s="3"/>
      <c r="G62" s="3"/>
    </row>
    <row r="63" spans="1:7" ht="15.75" customHeight="1" x14ac:dyDescent="0.25">
      <c r="A63" s="5"/>
      <c r="B63" s="10"/>
      <c r="C63" s="11"/>
      <c r="D63" s="11"/>
      <c r="E63" s="11"/>
      <c r="F63" s="11"/>
      <c r="G63" s="3"/>
    </row>
    <row r="64" spans="1:7" x14ac:dyDescent="0.25">
      <c r="A64" s="5"/>
      <c r="B64" s="4"/>
      <c r="C64" s="3"/>
      <c r="D64" s="3"/>
      <c r="E64" s="3"/>
      <c r="F64" s="3"/>
      <c r="G64" s="3"/>
    </row>
    <row r="65" spans="1:7" x14ac:dyDescent="0.25">
      <c r="A65" s="5"/>
      <c r="B65" s="4"/>
      <c r="C65" s="3"/>
      <c r="D65" s="3"/>
      <c r="E65" s="3"/>
      <c r="F65" s="3"/>
      <c r="G65" s="3"/>
    </row>
    <row r="66" spans="1:7" x14ac:dyDescent="0.25">
      <c r="A66" s="5"/>
      <c r="B66" s="4"/>
      <c r="C66" s="3"/>
      <c r="D66" s="3"/>
      <c r="E66" s="3"/>
      <c r="F66" s="3"/>
      <c r="G66" s="3"/>
    </row>
    <row r="67" spans="1:7" ht="15.75" customHeight="1" x14ac:dyDescent="0.25">
      <c r="A67" s="5"/>
      <c r="B67" s="10"/>
      <c r="C67" s="11"/>
      <c r="D67" s="11"/>
      <c r="E67" s="11"/>
      <c r="F67" s="11"/>
      <c r="G67" s="3"/>
    </row>
    <row r="68" spans="1:7" ht="24.75" customHeight="1" x14ac:dyDescent="0.25">
      <c r="A68" s="19"/>
      <c r="B68" s="14"/>
      <c r="C68" s="15"/>
      <c r="D68" s="15"/>
      <c r="E68" s="15"/>
      <c r="F68" s="15"/>
      <c r="G68" s="15"/>
    </row>
    <row r="69" spans="1:7" x14ac:dyDescent="0.25">
      <c r="A69" s="5"/>
      <c r="B69" s="4"/>
      <c r="C69" s="3"/>
      <c r="D69" s="3"/>
      <c r="E69" s="3"/>
      <c r="F69" s="3"/>
      <c r="G69" s="3"/>
    </row>
    <row r="70" spans="1:7" x14ac:dyDescent="0.25">
      <c r="A70" s="5"/>
      <c r="B70" s="4"/>
      <c r="C70" s="3"/>
      <c r="D70" s="3"/>
      <c r="E70" s="3"/>
      <c r="F70" s="3"/>
      <c r="G70" s="3"/>
    </row>
    <row r="71" spans="1:7" ht="27.75" customHeight="1" x14ac:dyDescent="0.25">
      <c r="A71" s="16"/>
      <c r="B71" s="17"/>
      <c r="C71" s="18"/>
      <c r="D71" s="18"/>
      <c r="E71" s="18"/>
      <c r="F71" s="18"/>
      <c r="G71" s="18"/>
    </row>
    <row r="72" spans="1:7" ht="30" customHeight="1" x14ac:dyDescent="0.25">
      <c r="A72" s="13"/>
      <c r="B72" s="14"/>
      <c r="C72" s="15"/>
      <c r="D72" s="15"/>
      <c r="E72" s="15"/>
      <c r="F72" s="15"/>
      <c r="G72" s="1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zoomScaleNormal="100" workbookViewId="0">
      <selection activeCell="F48" sqref="F48"/>
    </sheetView>
  </sheetViews>
  <sheetFormatPr defaultRowHeight="13.2" x14ac:dyDescent="0.25"/>
  <cols>
    <col min="1" max="1" width="3.109375" customWidth="1"/>
    <col min="2" max="2" width="37.44140625" customWidth="1"/>
    <col min="3" max="3" width="12" customWidth="1"/>
    <col min="4" max="4" width="12.6640625" customWidth="1"/>
    <col min="5" max="5" width="11.6640625" customWidth="1"/>
    <col min="6" max="6" width="10" customWidth="1"/>
    <col min="7" max="7" width="3.44140625" customWidth="1"/>
  </cols>
  <sheetData>
    <row r="1" spans="1:7" x14ac:dyDescent="0.25">
      <c r="E1" s="7" t="s">
        <v>51</v>
      </c>
    </row>
    <row r="2" spans="1:7" ht="13.8" x14ac:dyDescent="0.25">
      <c r="B2" s="8" t="s">
        <v>52</v>
      </c>
    </row>
    <row r="3" spans="1:7" ht="13.8" x14ac:dyDescent="0.25">
      <c r="B3" s="8"/>
    </row>
    <row r="5" spans="1:7" ht="42.75" customHeight="1" x14ac:dyDescent="0.25">
      <c r="A5" s="12" t="s">
        <v>0</v>
      </c>
      <c r="B5" s="1" t="s">
        <v>1</v>
      </c>
      <c r="C5" s="1" t="s">
        <v>47</v>
      </c>
      <c r="D5" s="1" t="s">
        <v>48</v>
      </c>
      <c r="E5" s="1" t="s">
        <v>49</v>
      </c>
      <c r="F5" s="1" t="s">
        <v>50</v>
      </c>
      <c r="G5" s="2" t="s">
        <v>46</v>
      </c>
    </row>
    <row r="6" spans="1:7" ht="24" x14ac:dyDescent="0.25">
      <c r="A6" s="5">
        <v>1</v>
      </c>
      <c r="B6" s="4" t="s">
        <v>2</v>
      </c>
      <c r="C6" s="3">
        <v>1538333</v>
      </c>
      <c r="D6" s="3">
        <v>1538333</v>
      </c>
      <c r="E6" s="3">
        <v>1536022</v>
      </c>
      <c r="F6" s="3">
        <v>11265366</v>
      </c>
      <c r="G6" s="3">
        <f>E6/D6*100</f>
        <v>99.849772448488068</v>
      </c>
    </row>
    <row r="7" spans="1:7" ht="24" x14ac:dyDescent="0.25">
      <c r="A7" s="5">
        <f>A6+1</f>
        <v>2</v>
      </c>
      <c r="B7" s="4" t="s">
        <v>3</v>
      </c>
      <c r="C7" s="3">
        <v>97470</v>
      </c>
      <c r="D7" s="3">
        <v>97470</v>
      </c>
      <c r="E7" s="3">
        <v>96102</v>
      </c>
      <c r="F7" s="3">
        <v>0</v>
      </c>
      <c r="G7" s="3">
        <f t="shared" ref="G7:G41" si="0">E7/D7*100</f>
        <v>98.596491228070164</v>
      </c>
    </row>
    <row r="8" spans="1:7" ht="36" x14ac:dyDescent="0.25">
      <c r="A8" s="5">
        <f t="shared" ref="A8:A50" si="1">A7+1</f>
        <v>3</v>
      </c>
      <c r="B8" s="4" t="s">
        <v>4</v>
      </c>
      <c r="C8" s="3">
        <v>97470</v>
      </c>
      <c r="D8" s="3">
        <v>97470</v>
      </c>
      <c r="E8" s="3">
        <v>96102</v>
      </c>
      <c r="F8" s="3">
        <v>78945</v>
      </c>
      <c r="G8" s="3">
        <f t="shared" si="0"/>
        <v>98.596491228070164</v>
      </c>
    </row>
    <row r="9" spans="1:7" ht="24" x14ac:dyDescent="0.25">
      <c r="A9" s="5">
        <f t="shared" si="1"/>
        <v>4</v>
      </c>
      <c r="B9" s="4" t="s">
        <v>5</v>
      </c>
      <c r="C9" s="3">
        <v>1800000</v>
      </c>
      <c r="D9" s="3">
        <v>2108740</v>
      </c>
      <c r="E9" s="3">
        <v>2108740</v>
      </c>
      <c r="F9" s="3">
        <v>2270000</v>
      </c>
      <c r="G9" s="3">
        <f t="shared" si="0"/>
        <v>100</v>
      </c>
    </row>
    <row r="10" spans="1:7" ht="24" x14ac:dyDescent="0.25">
      <c r="A10" s="5">
        <f t="shared" si="1"/>
        <v>5</v>
      </c>
      <c r="B10" s="4" t="s">
        <v>6</v>
      </c>
      <c r="C10" s="3">
        <v>0</v>
      </c>
      <c r="D10" s="3">
        <v>834700</v>
      </c>
      <c r="E10" s="3">
        <v>834700</v>
      </c>
      <c r="F10" s="3">
        <v>0</v>
      </c>
      <c r="G10" s="3">
        <f t="shared" si="0"/>
        <v>100</v>
      </c>
    </row>
    <row r="11" spans="1:7" ht="22.8" x14ac:dyDescent="0.25">
      <c r="A11" s="9">
        <f t="shared" si="1"/>
        <v>6</v>
      </c>
      <c r="B11" s="10" t="s">
        <v>7</v>
      </c>
      <c r="C11" s="11">
        <v>3435803</v>
      </c>
      <c r="D11" s="11">
        <v>4579243</v>
      </c>
      <c r="E11" s="11">
        <v>4575564</v>
      </c>
      <c r="F11" s="11">
        <f>SUM(F6:F10)</f>
        <v>13614311</v>
      </c>
      <c r="G11" s="3">
        <f t="shared" si="0"/>
        <v>99.919659210048479</v>
      </c>
    </row>
    <row r="12" spans="1:7" ht="22.8" x14ac:dyDescent="0.25">
      <c r="A12" s="9">
        <f t="shared" si="1"/>
        <v>7</v>
      </c>
      <c r="B12" s="10" t="s">
        <v>8</v>
      </c>
      <c r="C12" s="11">
        <v>6424616</v>
      </c>
      <c r="D12" s="11">
        <v>6424616</v>
      </c>
      <c r="E12" s="11">
        <v>9427107</v>
      </c>
      <c r="F12" s="11">
        <f>SUM(F13:F15)</f>
        <v>1489335</v>
      </c>
      <c r="G12" s="3">
        <f t="shared" si="0"/>
        <v>146.73417057143959</v>
      </c>
    </row>
    <row r="13" spans="1:7" ht="24" x14ac:dyDescent="0.25">
      <c r="A13" s="5">
        <f t="shared" si="1"/>
        <v>8</v>
      </c>
      <c r="B13" s="4" t="s">
        <v>9</v>
      </c>
      <c r="C13" s="3">
        <v>0</v>
      </c>
      <c r="D13" s="3">
        <v>0</v>
      </c>
      <c r="E13" s="3">
        <v>5135687</v>
      </c>
      <c r="F13" s="3"/>
      <c r="G13" s="3"/>
    </row>
    <row r="14" spans="1:7" x14ac:dyDescent="0.25">
      <c r="A14" s="5">
        <f t="shared" si="1"/>
        <v>9</v>
      </c>
      <c r="B14" s="4" t="s">
        <v>10</v>
      </c>
      <c r="C14" s="3">
        <v>0</v>
      </c>
      <c r="D14" s="3">
        <v>0</v>
      </c>
      <c r="E14" s="3">
        <v>1047219</v>
      </c>
      <c r="F14" s="3">
        <v>720000</v>
      </c>
      <c r="G14" s="3"/>
    </row>
    <row r="15" spans="1:7" x14ac:dyDescent="0.25">
      <c r="A15" s="9">
        <f t="shared" si="1"/>
        <v>10</v>
      </c>
      <c r="B15" s="4" t="s">
        <v>11</v>
      </c>
      <c r="C15" s="3">
        <v>0</v>
      </c>
      <c r="D15" s="3">
        <v>0</v>
      </c>
      <c r="E15" s="3">
        <v>3523133</v>
      </c>
      <c r="F15" s="3">
        <v>769335</v>
      </c>
      <c r="G15" s="3"/>
    </row>
    <row r="16" spans="1:7" ht="22.8" x14ac:dyDescent="0.25">
      <c r="A16" s="9">
        <f t="shared" si="1"/>
        <v>11</v>
      </c>
      <c r="B16" s="10" t="s">
        <v>12</v>
      </c>
      <c r="C16" s="11">
        <v>9860419</v>
      </c>
      <c r="D16" s="11">
        <v>11003859</v>
      </c>
      <c r="E16" s="11">
        <v>14002671</v>
      </c>
      <c r="F16" s="11">
        <f>F11+F12</f>
        <v>15103646</v>
      </c>
      <c r="G16" s="3">
        <f t="shared" si="0"/>
        <v>127.25236664700992</v>
      </c>
    </row>
    <row r="17" spans="1:7" x14ac:dyDescent="0.25">
      <c r="A17" s="5">
        <f t="shared" si="1"/>
        <v>12</v>
      </c>
      <c r="B17" s="4" t="s">
        <v>13</v>
      </c>
      <c r="C17" s="3">
        <v>1485000</v>
      </c>
      <c r="D17" s="3">
        <v>1485000</v>
      </c>
      <c r="E17" s="3">
        <v>1486587</v>
      </c>
      <c r="F17" s="3">
        <v>1545000</v>
      </c>
      <c r="G17" s="3">
        <f t="shared" si="0"/>
        <v>100.10686868686869</v>
      </c>
    </row>
    <row r="18" spans="1:7" x14ac:dyDescent="0.25">
      <c r="A18" s="5">
        <f t="shared" si="1"/>
        <v>13</v>
      </c>
      <c r="B18" s="4" t="s">
        <v>14</v>
      </c>
      <c r="C18" s="3">
        <v>0</v>
      </c>
      <c r="D18" s="3">
        <v>0</v>
      </c>
      <c r="E18" s="3">
        <v>1486587</v>
      </c>
      <c r="F18" s="3"/>
      <c r="G18" s="3"/>
    </row>
    <row r="19" spans="1:7" ht="22.8" x14ac:dyDescent="0.25">
      <c r="A19" s="9">
        <f t="shared" si="1"/>
        <v>14</v>
      </c>
      <c r="B19" s="10" t="s">
        <v>15</v>
      </c>
      <c r="C19" s="11">
        <v>30000000</v>
      </c>
      <c r="D19" s="11">
        <v>30000000</v>
      </c>
      <c r="E19" s="11">
        <v>59246072</v>
      </c>
      <c r="F19" s="11">
        <v>26271122</v>
      </c>
      <c r="G19" s="3">
        <f t="shared" si="0"/>
        <v>197.48690666666667</v>
      </c>
    </row>
    <row r="20" spans="1:7" ht="24" x14ac:dyDescent="0.25">
      <c r="A20" s="5">
        <f t="shared" si="1"/>
        <v>15</v>
      </c>
      <c r="B20" s="4" t="s">
        <v>16</v>
      </c>
      <c r="C20" s="3">
        <v>0</v>
      </c>
      <c r="D20" s="3">
        <v>0</v>
      </c>
      <c r="E20" s="3">
        <v>59246072</v>
      </c>
      <c r="F20" s="3"/>
      <c r="G20" s="3"/>
    </row>
    <row r="21" spans="1:7" x14ac:dyDescent="0.25">
      <c r="A21" s="9">
        <f t="shared" si="1"/>
        <v>16</v>
      </c>
      <c r="B21" s="10" t="s">
        <v>17</v>
      </c>
      <c r="C21" s="11">
        <v>3500000</v>
      </c>
      <c r="D21" s="11">
        <v>3500000</v>
      </c>
      <c r="E21" s="11">
        <v>0</v>
      </c>
      <c r="F21" s="11">
        <v>0</v>
      </c>
      <c r="G21" s="3">
        <f t="shared" si="0"/>
        <v>0</v>
      </c>
    </row>
    <row r="22" spans="1:7" ht="24" x14ac:dyDescent="0.25">
      <c r="A22" s="5">
        <f t="shared" si="1"/>
        <v>17</v>
      </c>
      <c r="B22" s="4" t="s">
        <v>18</v>
      </c>
      <c r="C22" s="3">
        <v>0</v>
      </c>
      <c r="D22" s="3">
        <v>0</v>
      </c>
      <c r="E22" s="3">
        <v>53220</v>
      </c>
      <c r="F22" s="3">
        <v>0</v>
      </c>
      <c r="G22" s="3"/>
    </row>
    <row r="23" spans="1:7" ht="24" x14ac:dyDescent="0.25">
      <c r="A23" s="5">
        <f t="shared" si="1"/>
        <v>18</v>
      </c>
      <c r="B23" s="4" t="s">
        <v>19</v>
      </c>
      <c r="C23" s="3">
        <v>0</v>
      </c>
      <c r="D23" s="3">
        <v>0</v>
      </c>
      <c r="E23" s="3">
        <v>53220</v>
      </c>
      <c r="F23" s="11">
        <v>0</v>
      </c>
      <c r="G23" s="3"/>
    </row>
    <row r="24" spans="1:7" ht="22.8" x14ac:dyDescent="0.25">
      <c r="A24" s="5">
        <f t="shared" si="1"/>
        <v>19</v>
      </c>
      <c r="B24" s="10" t="s">
        <v>20</v>
      </c>
      <c r="C24" s="11">
        <v>33500000</v>
      </c>
      <c r="D24" s="11">
        <v>33500000</v>
      </c>
      <c r="E24" s="11">
        <v>59299292</v>
      </c>
      <c r="F24" s="11">
        <f>F17+F19</f>
        <v>27816122</v>
      </c>
      <c r="G24" s="3">
        <f t="shared" si="0"/>
        <v>177.01281194029849</v>
      </c>
    </row>
    <row r="25" spans="1:7" x14ac:dyDescent="0.25">
      <c r="A25" s="5">
        <f t="shared" si="1"/>
        <v>20</v>
      </c>
      <c r="B25" s="4" t="s">
        <v>21</v>
      </c>
      <c r="C25" s="3">
        <v>100000</v>
      </c>
      <c r="D25" s="3">
        <v>100000</v>
      </c>
      <c r="E25" s="3">
        <v>258803</v>
      </c>
      <c r="F25" s="3">
        <v>178990</v>
      </c>
      <c r="G25" s="3">
        <f t="shared" si="0"/>
        <v>258.803</v>
      </c>
    </row>
    <row r="26" spans="1:7" x14ac:dyDescent="0.25">
      <c r="A26" s="5">
        <f t="shared" si="1"/>
        <v>21</v>
      </c>
      <c r="B26" s="4" t="s">
        <v>22</v>
      </c>
      <c r="C26" s="3">
        <v>0</v>
      </c>
      <c r="D26" s="3">
        <v>0</v>
      </c>
      <c r="E26" s="3">
        <v>5000</v>
      </c>
      <c r="F26" s="3"/>
      <c r="G26" s="3"/>
    </row>
    <row r="27" spans="1:7" ht="22.8" x14ac:dyDescent="0.25">
      <c r="A27" s="5">
        <f t="shared" si="1"/>
        <v>22</v>
      </c>
      <c r="B27" s="10" t="s">
        <v>23</v>
      </c>
      <c r="C27" s="11">
        <v>35085000</v>
      </c>
      <c r="D27" s="11">
        <v>35085000</v>
      </c>
      <c r="E27" s="11">
        <v>61044682</v>
      </c>
      <c r="F27" s="11">
        <f>F24+F25</f>
        <v>27995112</v>
      </c>
      <c r="G27" s="3">
        <f t="shared" si="0"/>
        <v>173.99082798916916</v>
      </c>
    </row>
    <row r="28" spans="1:7" x14ac:dyDescent="0.25">
      <c r="A28" s="5">
        <f t="shared" si="1"/>
        <v>23</v>
      </c>
      <c r="B28" s="4" t="s">
        <v>24</v>
      </c>
      <c r="C28" s="3">
        <v>0</v>
      </c>
      <c r="D28" s="3">
        <v>0</v>
      </c>
      <c r="E28" s="3">
        <v>6890</v>
      </c>
      <c r="F28" s="3">
        <v>0</v>
      </c>
      <c r="G28" s="3"/>
    </row>
    <row r="29" spans="1:7" x14ac:dyDescent="0.25">
      <c r="A29" s="5">
        <f t="shared" si="1"/>
        <v>24</v>
      </c>
      <c r="B29" s="4" t="s">
        <v>25</v>
      </c>
      <c r="C29" s="3">
        <v>0</v>
      </c>
      <c r="D29" s="3">
        <v>0</v>
      </c>
      <c r="E29" s="3">
        <v>187999</v>
      </c>
      <c r="F29" s="3">
        <v>0</v>
      </c>
      <c r="G29" s="3"/>
    </row>
    <row r="30" spans="1:7" ht="24" x14ac:dyDescent="0.25">
      <c r="A30" s="5">
        <f t="shared" si="1"/>
        <v>25</v>
      </c>
      <c r="B30" s="4" t="s">
        <v>26</v>
      </c>
      <c r="C30" s="3">
        <v>0</v>
      </c>
      <c r="D30" s="3">
        <v>0</v>
      </c>
      <c r="E30" s="3">
        <v>80314</v>
      </c>
      <c r="F30" s="3">
        <v>0</v>
      </c>
      <c r="G30" s="3"/>
    </row>
    <row r="31" spans="1:7" x14ac:dyDescent="0.25">
      <c r="A31" s="5">
        <f t="shared" si="1"/>
        <v>26</v>
      </c>
      <c r="B31" s="4" t="s">
        <v>27</v>
      </c>
      <c r="C31" s="3">
        <v>4561400</v>
      </c>
      <c r="D31" s="3">
        <v>4561400</v>
      </c>
      <c r="E31" s="3">
        <v>2515950</v>
      </c>
      <c r="F31" s="3">
        <v>2755905</v>
      </c>
      <c r="G31" s="3">
        <f t="shared" si="0"/>
        <v>55.157407813390627</v>
      </c>
    </row>
    <row r="32" spans="1:7" x14ac:dyDescent="0.25">
      <c r="A32" s="5">
        <f t="shared" si="1"/>
        <v>27</v>
      </c>
      <c r="B32" s="4" t="s">
        <v>28</v>
      </c>
      <c r="C32" s="3">
        <v>0</v>
      </c>
      <c r="D32" s="3">
        <v>0</v>
      </c>
      <c r="E32" s="3">
        <v>727548</v>
      </c>
      <c r="F32" s="3">
        <v>744095</v>
      </c>
      <c r="G32" s="3"/>
    </row>
    <row r="33" spans="1:7" x14ac:dyDescent="0.25">
      <c r="A33" s="5">
        <f t="shared" si="1"/>
        <v>28</v>
      </c>
      <c r="B33" s="4" t="s">
        <v>29</v>
      </c>
      <c r="C33" s="3">
        <v>1231578</v>
      </c>
      <c r="D33" s="3">
        <v>1231578</v>
      </c>
      <c r="E33" s="3">
        <v>741603</v>
      </c>
      <c r="F33" s="3">
        <v>0</v>
      </c>
      <c r="G33" s="3">
        <f t="shared" si="0"/>
        <v>60.215674524877841</v>
      </c>
    </row>
    <row r="34" spans="1:7" ht="24" x14ac:dyDescent="0.25">
      <c r="A34" s="5">
        <f t="shared" si="1"/>
        <v>29</v>
      </c>
      <c r="B34" s="4" t="s">
        <v>30</v>
      </c>
      <c r="C34" s="3">
        <v>0</v>
      </c>
      <c r="D34" s="3">
        <v>0</v>
      </c>
      <c r="E34" s="3">
        <v>22</v>
      </c>
      <c r="F34" s="3">
        <v>0</v>
      </c>
      <c r="G34" s="3"/>
    </row>
    <row r="35" spans="1:7" ht="24" x14ac:dyDescent="0.25">
      <c r="A35" s="5">
        <f t="shared" si="1"/>
        <v>30</v>
      </c>
      <c r="B35" s="4" t="s">
        <v>31</v>
      </c>
      <c r="C35" s="3">
        <v>0</v>
      </c>
      <c r="D35" s="3">
        <v>0</v>
      </c>
      <c r="E35" s="3">
        <v>10</v>
      </c>
      <c r="F35" s="3">
        <v>0</v>
      </c>
      <c r="G35" s="3"/>
    </row>
    <row r="36" spans="1:7" x14ac:dyDescent="0.25">
      <c r="A36" s="5">
        <f t="shared" si="1"/>
        <v>31</v>
      </c>
      <c r="B36" s="4" t="s">
        <v>32</v>
      </c>
      <c r="C36" s="3">
        <v>0</v>
      </c>
      <c r="D36" s="3">
        <v>0</v>
      </c>
      <c r="E36" s="3">
        <v>70570</v>
      </c>
      <c r="F36" s="3"/>
      <c r="G36" s="3"/>
    </row>
    <row r="37" spans="1:7" ht="34.200000000000003" x14ac:dyDescent="0.25">
      <c r="A37" s="5">
        <f t="shared" si="1"/>
        <v>32</v>
      </c>
      <c r="B37" s="10" t="s">
        <v>33</v>
      </c>
      <c r="C37" s="11">
        <v>5792978</v>
      </c>
      <c r="D37" s="11">
        <v>5792978</v>
      </c>
      <c r="E37" s="11">
        <f>SUM(E28:E36)</f>
        <v>4330906</v>
      </c>
      <c r="F37" s="11">
        <f>SUM(F28:F36)</f>
        <v>3500000</v>
      </c>
      <c r="G37" s="3">
        <f t="shared" si="0"/>
        <v>74.761305843039622</v>
      </c>
    </row>
    <row r="38" spans="1:7" ht="36" x14ac:dyDescent="0.25">
      <c r="A38" s="5">
        <f t="shared" si="1"/>
        <v>33</v>
      </c>
      <c r="B38" s="4" t="s">
        <v>34</v>
      </c>
      <c r="C38" s="3">
        <v>0</v>
      </c>
      <c r="D38" s="3">
        <v>0</v>
      </c>
      <c r="E38" s="3">
        <v>45500</v>
      </c>
      <c r="F38" s="3">
        <v>0</v>
      </c>
      <c r="G38" s="3"/>
    </row>
    <row r="39" spans="1:7" x14ac:dyDescent="0.25">
      <c r="A39" s="5">
        <f t="shared" si="1"/>
        <v>34</v>
      </c>
      <c r="B39" s="4" t="s">
        <v>35</v>
      </c>
      <c r="C39" s="3">
        <v>0</v>
      </c>
      <c r="D39" s="3">
        <v>0</v>
      </c>
      <c r="E39" s="3">
        <v>45500</v>
      </c>
      <c r="F39" s="3">
        <v>0</v>
      </c>
      <c r="G39" s="3"/>
    </row>
    <row r="40" spans="1:7" ht="24" x14ac:dyDescent="0.25">
      <c r="A40" s="5">
        <f t="shared" si="1"/>
        <v>35</v>
      </c>
      <c r="B40" s="4" t="s">
        <v>36</v>
      </c>
      <c r="C40" s="3">
        <v>0</v>
      </c>
      <c r="D40" s="3">
        <v>0</v>
      </c>
      <c r="E40" s="3">
        <v>45500</v>
      </c>
      <c r="F40" s="3">
        <v>0</v>
      </c>
      <c r="G40" s="3"/>
    </row>
    <row r="41" spans="1:7" ht="22.8" x14ac:dyDescent="0.25">
      <c r="A41" s="5">
        <f t="shared" si="1"/>
        <v>36</v>
      </c>
      <c r="B41" s="10" t="s">
        <v>37</v>
      </c>
      <c r="C41" s="11">
        <v>50738397</v>
      </c>
      <c r="D41" s="11">
        <v>51881837</v>
      </c>
      <c r="E41" s="11">
        <f>E16+E27+E37</f>
        <v>79378259</v>
      </c>
      <c r="F41" s="11">
        <f>F16+F27+F37</f>
        <v>46598758</v>
      </c>
      <c r="G41" s="3">
        <f t="shared" si="0"/>
        <v>152.99816581282579</v>
      </c>
    </row>
    <row r="42" spans="1:7" ht="24" x14ac:dyDescent="0.25">
      <c r="A42" s="5">
        <f t="shared" si="1"/>
        <v>37</v>
      </c>
      <c r="B42" s="4" t="s">
        <v>38</v>
      </c>
      <c r="C42" s="3">
        <v>40010000</v>
      </c>
      <c r="D42" s="3">
        <v>40010000</v>
      </c>
      <c r="E42" s="3">
        <v>28300000</v>
      </c>
      <c r="F42" s="3">
        <v>11750000</v>
      </c>
      <c r="G42" s="3"/>
    </row>
    <row r="43" spans="1:7" x14ac:dyDescent="0.25">
      <c r="A43" s="5">
        <f t="shared" si="1"/>
        <v>38</v>
      </c>
      <c r="B43" s="4" t="s">
        <v>39</v>
      </c>
      <c r="C43" s="3">
        <v>0</v>
      </c>
      <c r="D43" s="3">
        <v>0</v>
      </c>
      <c r="E43" s="3">
        <v>28300000</v>
      </c>
      <c r="F43" s="3"/>
      <c r="G43" s="3"/>
    </row>
    <row r="44" spans="1:7" ht="24" x14ac:dyDescent="0.25">
      <c r="A44" s="5">
        <f t="shared" si="1"/>
        <v>39</v>
      </c>
      <c r="B44" s="4" t="s">
        <v>40</v>
      </c>
      <c r="C44" s="3">
        <v>40010000</v>
      </c>
      <c r="D44" s="3">
        <v>40010000</v>
      </c>
      <c r="E44" s="3">
        <v>28300000</v>
      </c>
      <c r="F44" s="3">
        <v>11750000</v>
      </c>
      <c r="G44" s="3"/>
    </row>
    <row r="45" spans="1:7" ht="24" x14ac:dyDescent="0.25">
      <c r="A45" s="5">
        <f t="shared" si="1"/>
        <v>40</v>
      </c>
      <c r="B45" s="4" t="s">
        <v>41</v>
      </c>
      <c r="C45" s="3">
        <v>131288421</v>
      </c>
      <c r="D45" s="3">
        <v>131288421</v>
      </c>
      <c r="E45" s="3">
        <v>130514993</v>
      </c>
      <c r="F45" s="3">
        <v>148731355</v>
      </c>
      <c r="G45" s="3"/>
    </row>
    <row r="46" spans="1:7" x14ac:dyDescent="0.25">
      <c r="A46" s="9">
        <f t="shared" si="1"/>
        <v>41</v>
      </c>
      <c r="B46" s="10" t="s">
        <v>42</v>
      </c>
      <c r="C46" s="11">
        <v>131288421</v>
      </c>
      <c r="D46" s="11">
        <v>131288421</v>
      </c>
      <c r="E46" s="11">
        <v>130514993</v>
      </c>
      <c r="F46" s="11">
        <v>148731355</v>
      </c>
      <c r="G46" s="11"/>
    </row>
    <row r="47" spans="1:7" x14ac:dyDescent="0.25">
      <c r="A47" s="5">
        <f t="shared" si="1"/>
        <v>42</v>
      </c>
      <c r="B47" s="4" t="s">
        <v>43</v>
      </c>
      <c r="C47" s="3">
        <v>0</v>
      </c>
      <c r="D47" s="3">
        <v>0</v>
      </c>
      <c r="E47" s="3">
        <v>137432</v>
      </c>
      <c r="F47" s="3">
        <v>0</v>
      </c>
      <c r="G47" s="3"/>
    </row>
    <row r="48" spans="1:7" ht="22.8" x14ac:dyDescent="0.25">
      <c r="A48" s="9">
        <f t="shared" si="1"/>
        <v>43</v>
      </c>
      <c r="B48" s="10" t="s">
        <v>44</v>
      </c>
      <c r="C48" s="11">
        <v>171298421</v>
      </c>
      <c r="D48" s="11">
        <v>171298421</v>
      </c>
      <c r="E48" s="11">
        <f>E44+E46+E47</f>
        <v>158952425</v>
      </c>
      <c r="F48" s="11">
        <f>F44+F46+F47</f>
        <v>160481355</v>
      </c>
      <c r="G48" s="11"/>
    </row>
    <row r="49" spans="1:7" ht="20.25" customHeight="1" x14ac:dyDescent="0.25">
      <c r="A49" s="5">
        <f t="shared" si="1"/>
        <v>44</v>
      </c>
      <c r="B49" s="10" t="s">
        <v>45</v>
      </c>
      <c r="C49" s="11">
        <v>171298421</v>
      </c>
      <c r="D49" s="11">
        <v>171298421</v>
      </c>
      <c r="E49" s="11">
        <f>E44+E46+E47</f>
        <v>158952425</v>
      </c>
      <c r="F49" s="11">
        <f>F48</f>
        <v>160481355</v>
      </c>
      <c r="G49" s="11"/>
    </row>
    <row r="50" spans="1:7" ht="24.75" customHeight="1" x14ac:dyDescent="0.25">
      <c r="A50" s="5">
        <f t="shared" si="1"/>
        <v>45</v>
      </c>
      <c r="B50" s="14" t="s">
        <v>53</v>
      </c>
      <c r="C50" s="15">
        <f>C41+C49</f>
        <v>222036818</v>
      </c>
      <c r="D50" s="15">
        <f t="shared" ref="D50:G50" si="2">D41+D49</f>
        <v>223180258</v>
      </c>
      <c r="E50" s="15">
        <f t="shared" si="2"/>
        <v>238330684</v>
      </c>
      <c r="F50" s="15">
        <f>F41+F49</f>
        <v>207080113</v>
      </c>
      <c r="G50" s="15">
        <f t="shared" si="2"/>
        <v>152.99816581282579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költségvetése 2021. évre&amp;RÉrték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01</vt:lpstr>
      <vt:lpstr>02</vt:lpstr>
      <vt:lpstr>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2021-02-10T14:27:24Z</cp:lastPrinted>
  <dcterms:created xsi:type="dcterms:W3CDTF">2010-05-29T08:47:41Z</dcterms:created>
  <dcterms:modified xsi:type="dcterms:W3CDTF">2021-06-03T08:39:21Z</dcterms:modified>
</cp:coreProperties>
</file>