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270" windowWidth="12120" windowHeight="8595"/>
  </bookViews>
  <sheets>
    <sheet name="18a mell" sheetId="1" r:id="rId1"/>
  </sheets>
  <definedNames>
    <definedName name="_xlnm.Print_Titles" localSheetId="0">'18a mell'!$3:$5</definedName>
    <definedName name="_xlnm.Print_Area" localSheetId="0">'18a mell'!$A$1:$E$46</definedName>
  </definedNames>
  <calcPr calcId="152511" fullCalcOnLoad="1"/>
</workbook>
</file>

<file path=xl/calcChain.xml><?xml version="1.0" encoding="utf-8"?>
<calcChain xmlns="http://schemas.openxmlformats.org/spreadsheetml/2006/main">
  <c r="D7" i="1" l="1"/>
  <c r="D19" i="1"/>
  <c r="D36" i="1"/>
  <c r="H37" i="1"/>
  <c r="H35" i="1"/>
  <c r="D33" i="1"/>
  <c r="D26" i="1"/>
  <c r="D17" i="1"/>
  <c r="D11" i="1"/>
  <c r="D45" i="1"/>
  <c r="D41" i="1"/>
  <c r="D46" i="1"/>
</calcChain>
</file>

<file path=xl/sharedStrings.xml><?xml version="1.0" encoding="utf-8"?>
<sst xmlns="http://schemas.openxmlformats.org/spreadsheetml/2006/main" count="86" uniqueCount="49">
  <si>
    <t>ezer Ft</t>
  </si>
  <si>
    <t>Feladat megnevezése</t>
  </si>
  <si>
    <t xml:space="preserve">Közutak üzemeltetése, fenntartása </t>
  </si>
  <si>
    <t>Egyéb városüzemeltetési feladatok</t>
  </si>
  <si>
    <t>Feladat típusa (K/Ö/Á)</t>
  </si>
  <si>
    <t>Címszám</t>
  </si>
  <si>
    <t>Rovatrend</t>
  </si>
  <si>
    <t>Parkosítás</t>
  </si>
  <si>
    <t>Településfejlesztés, településrendezés</t>
  </si>
  <si>
    <t>Környezet-egészségügyi feladatok</t>
  </si>
  <si>
    <t>5202 cím összesen (1+2+3)</t>
  </si>
  <si>
    <t>5502 cím összesen (1)</t>
  </si>
  <si>
    <t>Pályázatok fenntartási kötelezettségeivel kapcsolatos feladatok</t>
  </si>
  <si>
    <t>5201 cím összesen (1+2+3)</t>
  </si>
  <si>
    <t>K337.</t>
  </si>
  <si>
    <t>Zöldfelület fenntartás</t>
  </si>
  <si>
    <t>Egyéb zöldfelület fenntartási feladatok</t>
  </si>
  <si>
    <t>Játszótéri eszközök üzemeltetése, karbantartása</t>
  </si>
  <si>
    <t>K</t>
  </si>
  <si>
    <t>Út- és járdafenntartás</t>
  </si>
  <si>
    <t>Veszélyes útburkolat-hibák táblázása, lámpázása</t>
  </si>
  <si>
    <t>Forgalomtechnikai kiadások</t>
  </si>
  <si>
    <t>K334.</t>
  </si>
  <si>
    <t>VII. kerület közterületek hétközbeni és hétvégi kézi és gépi takarítása, valamint egyéb közterületi köztisztasági feladatok</t>
  </si>
  <si>
    <t xml:space="preserve">Kisállat tetemek elszállítása </t>
  </si>
  <si>
    <t xml:space="preserve">Mobil illemhelyek üzemeltetése </t>
  </si>
  <si>
    <t xml:space="preserve">Talajvízfigyelő kutak üzemeltetése, karbantartása </t>
  </si>
  <si>
    <t xml:space="preserve">Közterületi illemhelyek üzemeltetése </t>
  </si>
  <si>
    <t xml:space="preserve">Graffiti mentesítés, kutyafuttatók karbantartása és üzemeltetése </t>
  </si>
  <si>
    <t>Köztéri órák üzemeltetése</t>
  </si>
  <si>
    <t>K331.</t>
  </si>
  <si>
    <t>Közüzemi díjak</t>
  </si>
  <si>
    <t>K337, K331.</t>
  </si>
  <si>
    <t>Közterületek karácsonyi díszkivilágítása</t>
  </si>
  <si>
    <t xml:space="preserve">Közterületi táblák kihelyezése </t>
  </si>
  <si>
    <t>K336.</t>
  </si>
  <si>
    <t>Erzsébetváros Kft. menedzsment szerződés</t>
  </si>
  <si>
    <t>K355.</t>
  </si>
  <si>
    <t>Közbeszerzési eljárások teljes körű lebonyolítása</t>
  </si>
  <si>
    <t>Műszaki, egyéb szakértői feladatok</t>
  </si>
  <si>
    <t>Közbeszerzési hatósági díj</t>
  </si>
  <si>
    <t>5203 cím összesen (1+2+…+6)</t>
  </si>
  <si>
    <t>Budapest Főváros VII. Kerület Erzsébetváros Önkormányzata 
Városgazdálkodási feladatok 
2021. évi tervezett működési kiadási előirányzatai</t>
  </si>
  <si>
    <t>2021. évi 
tervezett 
előirányzat</t>
  </si>
  <si>
    <t>5207 cím összesen (1+2+…+4)</t>
  </si>
  <si>
    <t>Egyéb városüzemeltetési, felújítási, beruházási feladatok bonyolítói, ellenőrzési és végrehajtási feladatai</t>
  </si>
  <si>
    <t>5208 cím összesen (1+2+…+5)</t>
  </si>
  <si>
    <t>Ö</t>
  </si>
  <si>
    <t>Városgazdálkodási feladatok mindösszesen  (5201+5202+5203+5207+5208+5502)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</si>
</sst>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3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sz val="14"/>
      <name val="Times New Roman"/>
      <family val="1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63">
    <xf numFmtId="0" fontId="0" fillId="0" borderId="0" xfId="0"/>
    <xf numFmtId="0" fontId="5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7" fillId="0" borderId="3" xfId="0" applyFont="1" applyFill="1" applyBorder="1" applyAlignment="1">
      <alignment horizontal="right"/>
    </xf>
    <xf numFmtId="0" fontId="5" fillId="0" borderId="3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tabSelected="1" view="pageBreakPreview" topLeftCell="A16" zoomScale="70" zoomScaleNormal="75" zoomScaleSheetLayoutView="70" workbookViewId="0">
      <selection activeCell="L30" sqref="L30"/>
    </sheetView>
  </sheetViews>
  <sheetFormatPr defaultRowHeight="18.75" x14ac:dyDescent="0.3"/>
  <cols>
    <col min="1" max="1" width="13.7109375" style="56" customWidth="1"/>
    <col min="2" max="2" width="15" style="56" bestFit="1" customWidth="1"/>
    <col min="3" max="3" width="89.7109375" style="56" customWidth="1"/>
    <col min="4" max="4" width="23.42578125" style="57" customWidth="1"/>
    <col min="5" max="5" width="18.42578125" style="56" customWidth="1"/>
    <col min="6" max="16384" width="9.140625" style="11"/>
  </cols>
  <sheetData>
    <row r="2" spans="1:17" s="3" customFormat="1" ht="69" customHeight="1" x14ac:dyDescent="0.3">
      <c r="A2" s="61" t="s">
        <v>42</v>
      </c>
      <c r="B2" s="62"/>
      <c r="C2" s="62"/>
      <c r="D2" s="62"/>
      <c r="E2" s="6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9.5" thickBot="1" x14ac:dyDescent="0.35">
      <c r="A3" s="1"/>
      <c r="B3" s="1"/>
      <c r="C3" s="1"/>
      <c r="D3" s="4" t="s">
        <v>0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75" customHeight="1" thickBot="1" x14ac:dyDescent="0.3">
      <c r="A4" s="6" t="s">
        <v>5</v>
      </c>
      <c r="B4" s="7" t="s">
        <v>6</v>
      </c>
      <c r="C4" s="7" t="s">
        <v>1</v>
      </c>
      <c r="D4" s="8" t="s">
        <v>43</v>
      </c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</row>
    <row r="5" spans="1:17" ht="19.5" thickBot="1" x14ac:dyDescent="0.35">
      <c r="A5" s="12">
        <v>1</v>
      </c>
      <c r="B5" s="13">
        <v>2</v>
      </c>
      <c r="C5" s="13">
        <v>3</v>
      </c>
      <c r="D5" s="13">
        <v>4</v>
      </c>
      <c r="E5" s="14">
        <v>5</v>
      </c>
      <c r="F5" s="10"/>
      <c r="G5" s="10"/>
      <c r="H5" s="10"/>
      <c r="I5" s="10"/>
      <c r="J5" s="10"/>
      <c r="K5" s="10"/>
      <c r="L5" s="10"/>
      <c r="M5" s="10"/>
      <c r="N5" s="10"/>
    </row>
    <row r="6" spans="1:17" s="21" customFormat="1" x14ac:dyDescent="0.2">
      <c r="A6" s="15">
        <v>5201</v>
      </c>
      <c r="B6" s="16"/>
      <c r="C6" s="17" t="s">
        <v>7</v>
      </c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</row>
    <row r="7" spans="1:17" s="26" customFormat="1" ht="30.75" customHeight="1" x14ac:dyDescent="0.2">
      <c r="A7" s="22">
        <v>1</v>
      </c>
      <c r="B7" s="23" t="s">
        <v>14</v>
      </c>
      <c r="C7" s="24" t="s">
        <v>15</v>
      </c>
      <c r="D7" s="18">
        <f>122010-10000+87990</f>
        <v>200000</v>
      </c>
      <c r="E7" s="19" t="s">
        <v>18</v>
      </c>
      <c r="F7" s="25"/>
      <c r="G7" s="25"/>
      <c r="H7" s="25"/>
      <c r="I7" s="25"/>
      <c r="J7" s="25"/>
    </row>
    <row r="8" spans="1:17" s="26" customFormat="1" ht="30.75" customHeight="1" x14ac:dyDescent="0.2">
      <c r="A8" s="22">
        <v>2</v>
      </c>
      <c r="B8" s="23" t="s">
        <v>14</v>
      </c>
      <c r="C8" s="24" t="s">
        <v>16</v>
      </c>
      <c r="D8" s="18">
        <v>2985</v>
      </c>
      <c r="E8" s="19" t="s">
        <v>18</v>
      </c>
      <c r="F8" s="25"/>
      <c r="G8" s="25"/>
      <c r="H8" s="25"/>
      <c r="I8" s="25"/>
      <c r="J8" s="25"/>
    </row>
    <row r="9" spans="1:17" s="26" customFormat="1" ht="30.75" customHeight="1" x14ac:dyDescent="0.2">
      <c r="A9" s="22">
        <v>3</v>
      </c>
      <c r="B9" s="23" t="s">
        <v>14</v>
      </c>
      <c r="C9" s="24" t="s">
        <v>17</v>
      </c>
      <c r="D9" s="18">
        <v>7175</v>
      </c>
      <c r="E9" s="19" t="s">
        <v>18</v>
      </c>
      <c r="F9" s="25"/>
      <c r="G9" s="25"/>
      <c r="H9" s="25"/>
      <c r="I9" s="25"/>
      <c r="J9" s="25"/>
    </row>
    <row r="10" spans="1:17" s="21" customFormat="1" ht="19.5" thickBot="1" x14ac:dyDescent="0.25">
      <c r="A10" s="22"/>
      <c r="B10" s="23"/>
      <c r="C10" s="24"/>
      <c r="D10" s="27"/>
      <c r="E10" s="19"/>
      <c r="F10" s="20"/>
      <c r="G10" s="20"/>
      <c r="H10" s="20"/>
      <c r="I10" s="20"/>
      <c r="J10" s="20"/>
      <c r="K10" s="20"/>
      <c r="L10" s="20"/>
      <c r="M10" s="20"/>
      <c r="N10" s="20"/>
    </row>
    <row r="11" spans="1:17" s="33" customFormat="1" ht="19.5" thickBot="1" x14ac:dyDescent="0.25">
      <c r="A11" s="28"/>
      <c r="B11" s="29"/>
      <c r="C11" s="30" t="s">
        <v>13</v>
      </c>
      <c r="D11" s="31">
        <f>SUM(D7:D10)</f>
        <v>210160</v>
      </c>
      <c r="E11" s="32"/>
    </row>
    <row r="12" spans="1:17" s="20" customFormat="1" x14ac:dyDescent="0.2">
      <c r="A12" s="15">
        <v>5202</v>
      </c>
      <c r="B12" s="16"/>
      <c r="C12" s="34" t="s">
        <v>2</v>
      </c>
      <c r="D12" s="18"/>
      <c r="E12" s="19"/>
    </row>
    <row r="13" spans="1:17" s="21" customFormat="1" ht="30.75" customHeight="1" x14ac:dyDescent="0.2">
      <c r="A13" s="22">
        <v>1</v>
      </c>
      <c r="B13" s="23" t="s">
        <v>22</v>
      </c>
      <c r="C13" s="24" t="s">
        <v>19</v>
      </c>
      <c r="D13" s="18">
        <v>29917</v>
      </c>
      <c r="E13" s="19" t="s">
        <v>18</v>
      </c>
      <c r="F13" s="20"/>
      <c r="G13" s="20"/>
      <c r="H13" s="20"/>
      <c r="I13" s="20"/>
      <c r="J13" s="20"/>
      <c r="K13" s="20"/>
      <c r="L13" s="20"/>
      <c r="M13" s="20"/>
      <c r="N13" s="20"/>
    </row>
    <row r="14" spans="1:17" s="21" customFormat="1" ht="30.75" customHeight="1" x14ac:dyDescent="0.2">
      <c r="A14" s="22">
        <v>2</v>
      </c>
      <c r="B14" s="23" t="s">
        <v>22</v>
      </c>
      <c r="C14" s="24" t="s">
        <v>20</v>
      </c>
      <c r="D14" s="18">
        <v>1207</v>
      </c>
      <c r="E14" s="19" t="s">
        <v>18</v>
      </c>
      <c r="F14" s="20"/>
      <c r="G14" s="20"/>
      <c r="H14" s="20"/>
      <c r="I14" s="20"/>
      <c r="J14" s="20"/>
      <c r="K14" s="20"/>
      <c r="L14" s="20"/>
      <c r="M14" s="20"/>
      <c r="N14" s="20"/>
    </row>
    <row r="15" spans="1:17" s="20" customFormat="1" ht="30.75" customHeight="1" x14ac:dyDescent="0.2">
      <c r="A15" s="22">
        <v>3</v>
      </c>
      <c r="B15" s="23" t="s">
        <v>14</v>
      </c>
      <c r="C15" s="24" t="s">
        <v>21</v>
      </c>
      <c r="D15" s="18">
        <v>7620</v>
      </c>
      <c r="E15" s="19" t="s">
        <v>18</v>
      </c>
    </row>
    <row r="16" spans="1:17" s="21" customFormat="1" ht="19.5" thickBot="1" x14ac:dyDescent="0.25">
      <c r="A16" s="22"/>
      <c r="B16" s="23"/>
      <c r="C16" s="24"/>
      <c r="D16" s="18"/>
      <c r="E16" s="19"/>
      <c r="F16" s="20"/>
      <c r="G16" s="20"/>
      <c r="H16" s="20"/>
      <c r="I16" s="20"/>
      <c r="J16" s="20"/>
      <c r="K16" s="20"/>
      <c r="L16" s="20"/>
      <c r="M16" s="20"/>
      <c r="N16" s="20"/>
    </row>
    <row r="17" spans="1:14" s="33" customFormat="1" ht="18.75" customHeight="1" thickBot="1" x14ac:dyDescent="0.25">
      <c r="A17" s="28"/>
      <c r="B17" s="29"/>
      <c r="C17" s="30" t="s">
        <v>10</v>
      </c>
      <c r="D17" s="31">
        <f>SUM(D13:D16)</f>
        <v>38744</v>
      </c>
      <c r="E17" s="32"/>
    </row>
    <row r="18" spans="1:14" s="35" customFormat="1" x14ac:dyDescent="0.2">
      <c r="A18" s="15">
        <v>5203</v>
      </c>
      <c r="B18" s="16"/>
      <c r="C18" s="34" t="s">
        <v>9</v>
      </c>
      <c r="D18" s="27"/>
      <c r="E18" s="19"/>
    </row>
    <row r="19" spans="1:14" s="35" customFormat="1" ht="37.5" x14ac:dyDescent="0.2">
      <c r="A19" s="22">
        <v>1</v>
      </c>
      <c r="B19" s="23" t="s">
        <v>14</v>
      </c>
      <c r="C19" s="36" t="s">
        <v>23</v>
      </c>
      <c r="D19" s="18">
        <f>536802+96198</f>
        <v>633000</v>
      </c>
      <c r="E19" s="58" t="s">
        <v>18</v>
      </c>
    </row>
    <row r="20" spans="1:14" s="35" customFormat="1" ht="30.75" customHeight="1" x14ac:dyDescent="0.2">
      <c r="A20" s="22">
        <v>2</v>
      </c>
      <c r="B20" s="23" t="s">
        <v>14</v>
      </c>
      <c r="C20" s="36" t="s">
        <v>24</v>
      </c>
      <c r="D20" s="18">
        <v>535</v>
      </c>
      <c r="E20" s="58" t="s">
        <v>18</v>
      </c>
    </row>
    <row r="21" spans="1:14" s="35" customFormat="1" ht="30.75" customHeight="1" x14ac:dyDescent="0.2">
      <c r="A21" s="22">
        <v>3</v>
      </c>
      <c r="B21" s="23" t="s">
        <v>14</v>
      </c>
      <c r="C21" s="36" t="s">
        <v>25</v>
      </c>
      <c r="D21" s="18">
        <v>4411</v>
      </c>
      <c r="E21" s="58" t="s">
        <v>18</v>
      </c>
    </row>
    <row r="22" spans="1:14" s="35" customFormat="1" ht="30.75" customHeight="1" x14ac:dyDescent="0.2">
      <c r="A22" s="22">
        <v>4</v>
      </c>
      <c r="B22" s="23" t="s">
        <v>22</v>
      </c>
      <c r="C22" s="36" t="s">
        <v>26</v>
      </c>
      <c r="D22" s="18">
        <v>813</v>
      </c>
      <c r="E22" s="58" t="s">
        <v>18</v>
      </c>
    </row>
    <row r="23" spans="1:14" s="35" customFormat="1" ht="30.75" customHeight="1" x14ac:dyDescent="0.2">
      <c r="A23" s="22">
        <v>5</v>
      </c>
      <c r="B23" s="23" t="s">
        <v>14</v>
      </c>
      <c r="C23" s="36" t="s">
        <v>27</v>
      </c>
      <c r="D23" s="18">
        <v>34739</v>
      </c>
      <c r="E23" s="58" t="s">
        <v>18</v>
      </c>
    </row>
    <row r="24" spans="1:14" s="35" customFormat="1" ht="30.75" customHeight="1" x14ac:dyDescent="0.2">
      <c r="A24" s="22">
        <v>6</v>
      </c>
      <c r="B24" s="23" t="s">
        <v>14</v>
      </c>
      <c r="C24" s="36" t="s">
        <v>28</v>
      </c>
      <c r="D24" s="18">
        <v>15495</v>
      </c>
      <c r="E24" s="58" t="s">
        <v>18</v>
      </c>
    </row>
    <row r="25" spans="1:14" s="35" customFormat="1" ht="19.5" thickBot="1" x14ac:dyDescent="0.25">
      <c r="A25" s="15"/>
      <c r="B25" s="16"/>
      <c r="C25" s="24"/>
      <c r="D25" s="18"/>
      <c r="E25" s="19"/>
    </row>
    <row r="26" spans="1:14" s="33" customFormat="1" ht="18.75" customHeight="1" thickBot="1" x14ac:dyDescent="0.25">
      <c r="A26" s="28"/>
      <c r="B26" s="29"/>
      <c r="C26" s="30" t="s">
        <v>41</v>
      </c>
      <c r="D26" s="31">
        <f>SUM(D19:D25)</f>
        <v>688993</v>
      </c>
      <c r="E26" s="32"/>
    </row>
    <row r="27" spans="1:14" s="20" customFormat="1" x14ac:dyDescent="0.2">
      <c r="A27" s="37">
        <v>5207</v>
      </c>
      <c r="B27" s="38"/>
      <c r="C27" s="39" t="s">
        <v>3</v>
      </c>
      <c r="D27" s="40"/>
      <c r="E27" s="41"/>
    </row>
    <row r="28" spans="1:14" s="20" customFormat="1" ht="30.75" customHeight="1" x14ac:dyDescent="0.2">
      <c r="A28" s="22">
        <v>1</v>
      </c>
      <c r="B28" s="23" t="s">
        <v>14</v>
      </c>
      <c r="C28" s="36" t="s">
        <v>29</v>
      </c>
      <c r="D28" s="18">
        <v>1579</v>
      </c>
      <c r="E28" s="58" t="s">
        <v>47</v>
      </c>
    </row>
    <row r="29" spans="1:14" s="21" customFormat="1" ht="30.75" customHeight="1" x14ac:dyDescent="0.2">
      <c r="A29" s="22">
        <v>2</v>
      </c>
      <c r="B29" s="23" t="s">
        <v>30</v>
      </c>
      <c r="C29" s="36" t="s">
        <v>31</v>
      </c>
      <c r="D29" s="18">
        <v>12160</v>
      </c>
      <c r="E29" s="58" t="s">
        <v>18</v>
      </c>
      <c r="F29" s="20"/>
      <c r="G29" s="20"/>
      <c r="H29" s="20"/>
      <c r="I29" s="20"/>
      <c r="J29" s="20"/>
      <c r="K29" s="20"/>
      <c r="L29" s="20"/>
      <c r="M29" s="20"/>
      <c r="N29" s="20"/>
    </row>
    <row r="30" spans="1:14" s="21" customFormat="1" ht="30.75" customHeight="1" x14ac:dyDescent="0.2">
      <c r="A30" s="22">
        <v>3</v>
      </c>
      <c r="B30" s="23" t="s">
        <v>32</v>
      </c>
      <c r="C30" s="36" t="s">
        <v>33</v>
      </c>
      <c r="D30" s="18">
        <v>23350</v>
      </c>
      <c r="E30" s="58" t="s">
        <v>18</v>
      </c>
      <c r="F30" s="20"/>
      <c r="G30" s="20"/>
      <c r="H30" s="20"/>
      <c r="I30" s="20"/>
      <c r="J30" s="20"/>
      <c r="K30" s="20"/>
      <c r="L30" s="20"/>
      <c r="M30" s="20"/>
      <c r="N30" s="20"/>
    </row>
    <row r="31" spans="1:14" s="21" customFormat="1" ht="30.75" customHeight="1" x14ac:dyDescent="0.2">
      <c r="A31" s="22">
        <v>4</v>
      </c>
      <c r="B31" s="23" t="s">
        <v>22</v>
      </c>
      <c r="C31" s="36" t="s">
        <v>34</v>
      </c>
      <c r="D31" s="18">
        <v>1638</v>
      </c>
      <c r="E31" s="58" t="s">
        <v>47</v>
      </c>
      <c r="F31" s="20"/>
      <c r="G31" s="20"/>
      <c r="H31" s="20"/>
      <c r="I31" s="20"/>
      <c r="J31" s="20"/>
      <c r="K31" s="20"/>
      <c r="L31" s="20"/>
      <c r="M31" s="20"/>
      <c r="N31" s="20"/>
    </row>
    <row r="32" spans="1:14" s="21" customFormat="1" ht="19.5" thickBot="1" x14ac:dyDescent="0.25">
      <c r="A32" s="22"/>
      <c r="B32" s="23"/>
      <c r="C32" s="36"/>
      <c r="D32" s="23"/>
      <c r="E32" s="59"/>
      <c r="F32" s="20"/>
      <c r="G32" s="20"/>
      <c r="H32" s="20"/>
      <c r="I32" s="20"/>
      <c r="J32" s="20"/>
      <c r="K32" s="20"/>
      <c r="L32" s="20"/>
      <c r="M32" s="20"/>
      <c r="N32" s="20"/>
    </row>
    <row r="33" spans="1:14" s="33" customFormat="1" ht="19.5" thickBot="1" x14ac:dyDescent="0.25">
      <c r="A33" s="28"/>
      <c r="B33" s="29"/>
      <c r="C33" s="30" t="s">
        <v>44</v>
      </c>
      <c r="D33" s="31">
        <f>SUM(D28:D32)</f>
        <v>38727</v>
      </c>
      <c r="E33" s="32"/>
    </row>
    <row r="34" spans="1:14" s="43" customFormat="1" ht="19.5" x14ac:dyDescent="0.2">
      <c r="A34" s="37">
        <v>5208</v>
      </c>
      <c r="B34" s="38"/>
      <c r="C34" s="39" t="s">
        <v>8</v>
      </c>
      <c r="D34" s="42"/>
      <c r="E34" s="41"/>
    </row>
    <row r="35" spans="1:14" s="45" customFormat="1" ht="42.75" customHeight="1" x14ac:dyDescent="0.2">
      <c r="A35" s="22">
        <v>1</v>
      </c>
      <c r="B35" s="23" t="s">
        <v>35</v>
      </c>
      <c r="C35" s="36" t="s">
        <v>45</v>
      </c>
      <c r="D35" s="18">
        <v>7874</v>
      </c>
      <c r="E35" s="58" t="s">
        <v>47</v>
      </c>
      <c r="F35" s="44">
        <v>16993</v>
      </c>
      <c r="G35" s="44"/>
      <c r="H35" s="60">
        <f>F35-D35</f>
        <v>9119</v>
      </c>
      <c r="I35" s="44"/>
      <c r="J35" s="44"/>
      <c r="K35" s="44"/>
      <c r="L35" s="44"/>
      <c r="M35" s="44"/>
      <c r="N35" s="44"/>
    </row>
    <row r="36" spans="1:14" s="45" customFormat="1" ht="30.75" customHeight="1" x14ac:dyDescent="0.2">
      <c r="A36" s="22">
        <v>2</v>
      </c>
      <c r="B36" s="23" t="s">
        <v>35</v>
      </c>
      <c r="C36" s="36" t="s">
        <v>36</v>
      </c>
      <c r="D36" s="18">
        <f>189922-41860</f>
        <v>148062</v>
      </c>
      <c r="E36" s="58" t="s">
        <v>47</v>
      </c>
      <c r="F36" s="44"/>
      <c r="G36" s="44"/>
      <c r="H36" s="44"/>
      <c r="I36" s="44"/>
      <c r="J36" s="44"/>
      <c r="K36" s="44"/>
      <c r="L36" s="44"/>
      <c r="M36" s="44"/>
      <c r="N36" s="44"/>
    </row>
    <row r="37" spans="1:14" s="45" customFormat="1" ht="30.75" customHeight="1" x14ac:dyDescent="0.2">
      <c r="A37" s="22">
        <v>3</v>
      </c>
      <c r="B37" s="23" t="s">
        <v>35</v>
      </c>
      <c r="C37" s="36" t="s">
        <v>39</v>
      </c>
      <c r="D37" s="18">
        <v>3175</v>
      </c>
      <c r="E37" s="58" t="s">
        <v>47</v>
      </c>
      <c r="F37" s="44">
        <v>11521</v>
      </c>
      <c r="G37" s="44"/>
      <c r="H37" s="60">
        <f>F37-D37</f>
        <v>8346</v>
      </c>
      <c r="I37" s="44"/>
      <c r="J37" s="44"/>
      <c r="K37" s="44"/>
      <c r="L37" s="44"/>
      <c r="M37" s="44"/>
      <c r="N37" s="44"/>
    </row>
    <row r="38" spans="1:14" s="45" customFormat="1" ht="30.75" customHeight="1" thickBot="1" x14ac:dyDescent="0.25">
      <c r="A38" s="22">
        <v>4</v>
      </c>
      <c r="B38" s="23" t="s">
        <v>37</v>
      </c>
      <c r="C38" s="36" t="s">
        <v>40</v>
      </c>
      <c r="D38" s="18">
        <v>2000</v>
      </c>
      <c r="E38" s="58" t="s">
        <v>47</v>
      </c>
      <c r="F38" s="46"/>
      <c r="G38" s="46"/>
      <c r="H38" s="44"/>
      <c r="I38" s="44"/>
      <c r="J38" s="44"/>
      <c r="K38" s="44"/>
      <c r="L38" s="44"/>
      <c r="M38" s="44"/>
      <c r="N38" s="44"/>
    </row>
    <row r="39" spans="1:14" s="45" customFormat="1" ht="30.75" customHeight="1" x14ac:dyDescent="0.2">
      <c r="A39" s="22">
        <v>5</v>
      </c>
      <c r="B39" s="23" t="s">
        <v>35</v>
      </c>
      <c r="C39" s="36" t="s">
        <v>38</v>
      </c>
      <c r="D39" s="18">
        <v>21785</v>
      </c>
      <c r="E39" s="58" t="s">
        <v>47</v>
      </c>
      <c r="F39" s="44"/>
      <c r="G39" s="44"/>
      <c r="H39" s="44"/>
      <c r="I39" s="44"/>
      <c r="J39" s="44"/>
      <c r="K39" s="44"/>
      <c r="L39" s="44"/>
      <c r="M39" s="44"/>
      <c r="N39" s="44"/>
    </row>
    <row r="40" spans="1:14" s="45" customFormat="1" ht="19.5" thickBot="1" x14ac:dyDescent="0.25">
      <c r="A40" s="47"/>
      <c r="B40" s="48"/>
      <c r="C40" s="49"/>
      <c r="D40" s="50"/>
      <c r="E40" s="51"/>
      <c r="F40" s="44"/>
      <c r="G40" s="44"/>
      <c r="H40" s="44"/>
      <c r="I40" s="44"/>
      <c r="J40" s="44"/>
      <c r="K40" s="44"/>
      <c r="L40" s="44"/>
      <c r="M40" s="44"/>
      <c r="N40" s="44"/>
    </row>
    <row r="41" spans="1:14" s="33" customFormat="1" ht="19.5" thickBot="1" x14ac:dyDescent="0.25">
      <c r="A41" s="28"/>
      <c r="B41" s="29"/>
      <c r="C41" s="30" t="s">
        <v>46</v>
      </c>
      <c r="D41" s="31">
        <f>SUM(D35:D39)</f>
        <v>182896</v>
      </c>
      <c r="E41" s="32"/>
    </row>
    <row r="42" spans="1:14" s="43" customFormat="1" ht="19.5" x14ac:dyDescent="0.2">
      <c r="A42" s="37">
        <v>5502</v>
      </c>
      <c r="B42" s="38"/>
      <c r="C42" s="39" t="s">
        <v>12</v>
      </c>
      <c r="D42" s="42"/>
      <c r="E42" s="41"/>
    </row>
    <row r="43" spans="1:14" s="45" customFormat="1" ht="30.75" customHeight="1" x14ac:dyDescent="0.2">
      <c r="A43" s="22">
        <v>1</v>
      </c>
      <c r="B43" s="23" t="s">
        <v>35</v>
      </c>
      <c r="C43" s="36" t="s">
        <v>12</v>
      </c>
      <c r="D43" s="18">
        <v>10000</v>
      </c>
      <c r="E43" s="58" t="s">
        <v>47</v>
      </c>
      <c r="F43" s="44"/>
      <c r="G43" s="44"/>
      <c r="H43" s="44"/>
      <c r="I43" s="44"/>
      <c r="J43" s="44"/>
      <c r="K43" s="44"/>
      <c r="L43" s="44"/>
      <c r="M43" s="44"/>
      <c r="N43" s="44"/>
    </row>
    <row r="44" spans="1:14" s="45" customFormat="1" ht="19.5" thickBot="1" x14ac:dyDescent="0.25">
      <c r="A44" s="22"/>
      <c r="B44" s="23"/>
      <c r="C44" s="36"/>
      <c r="D44" s="18"/>
      <c r="E44" s="19"/>
      <c r="F44" s="44"/>
      <c r="G44" s="44"/>
      <c r="H44" s="44"/>
      <c r="I44" s="44"/>
      <c r="J44" s="44"/>
      <c r="K44" s="44"/>
      <c r="L44" s="44"/>
      <c r="M44" s="44"/>
      <c r="N44" s="44"/>
    </row>
    <row r="45" spans="1:14" s="33" customFormat="1" ht="19.5" thickBot="1" x14ac:dyDescent="0.25">
      <c r="A45" s="28"/>
      <c r="B45" s="29"/>
      <c r="C45" s="30" t="s">
        <v>11</v>
      </c>
      <c r="D45" s="31">
        <f>SUM(D43:D44)</f>
        <v>10000</v>
      </c>
      <c r="E45" s="32"/>
    </row>
    <row r="46" spans="1:14" s="54" customFormat="1" ht="38.25" thickBot="1" x14ac:dyDescent="0.25">
      <c r="A46" s="28"/>
      <c r="B46" s="29"/>
      <c r="C46" s="52" t="s">
        <v>48</v>
      </c>
      <c r="D46" s="31">
        <f>D11+D17+D26+D33+D41+D45</f>
        <v>1169520</v>
      </c>
      <c r="E46" s="53"/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3">
      <c r="A47" s="55"/>
      <c r="B47" s="55"/>
    </row>
    <row r="48" spans="1:14" x14ac:dyDescent="0.3">
      <c r="A48" s="55"/>
      <c r="B48" s="55"/>
    </row>
  </sheetData>
  <mergeCells count="1">
    <mergeCell ref="A2:E2"/>
  </mergeCells>
  <phoneticPr fontId="0" type="noConversion"/>
  <printOptions horizontalCentered="1"/>
  <pageMargins left="3.937007874015748E-2" right="3.937007874015748E-2" top="0.35433070866141736" bottom="0" header="0.15748031496062992" footer="0.51181102362204722"/>
  <pageSetup paperSize="9" scale="10" orientation="portrait" r:id="rId1"/>
  <headerFooter alignWithMargins="0">
    <oddHeader>&amp;R&amp;11 7.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18a mell</vt:lpstr>
      <vt:lpstr>'18a mell'!Nyomtatási_cím</vt:lpstr>
      <vt:lpstr>'18a mell'!Nyomtatási_terület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2021-02-09T11:54:50Z</cp:lastPrinted>
  <dcterms:created xsi:type="dcterms:W3CDTF">2007-11-26T15:31:54Z</dcterms:created>
  <dcterms:modified xsi:type="dcterms:W3CDTF">2021-05-29T12:14:18Z</dcterms:modified>
</cp:coreProperties>
</file>