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amkoa\Desktop\"/>
    </mc:Choice>
  </mc:AlternateContent>
  <bookViews>
    <workbookView xWindow="840" yWindow="855" windowWidth="12120" windowHeight="8010"/>
  </bookViews>
  <sheets>
    <sheet name="felhalm. pe. 26" sheetId="1" r:id="rId1"/>
  </sheets>
  <definedNames>
    <definedName name="_xlnm.Print_Titles" localSheetId="0">'felhalm. pe. 26'!$4:$9</definedName>
    <definedName name="_xlnm.Print_Area" localSheetId="0">'felhalm. pe. 26'!$A$1:$E$267</definedName>
  </definedNames>
  <calcPr calcId="152511" fullCalcOnLoad="1"/>
</workbook>
</file>

<file path=xl/calcChain.xml><?xml version="1.0" encoding="utf-8"?>
<calcChain xmlns="http://schemas.openxmlformats.org/spreadsheetml/2006/main">
  <c r="D267" i="1" l="1"/>
  <c r="D263" i="1"/>
  <c r="D214" i="1"/>
  <c r="D25" i="1"/>
  <c r="D130" i="1"/>
  <c r="D56" i="1"/>
  <c r="D46" i="1"/>
  <c r="D35" i="1"/>
  <c r="D147" i="1"/>
  <c r="D139" i="1"/>
  <c r="D16" i="1"/>
  <c r="D255" i="1"/>
  <c r="D123" i="1"/>
  <c r="D82" i="1"/>
  <c r="D65" i="1"/>
  <c r="D31" i="1"/>
  <c r="D262" i="1"/>
  <c r="D12" i="1"/>
  <c r="D83" i="1"/>
  <c r="D134" i="1"/>
  <c r="D135" i="1"/>
  <c r="D148" i="1"/>
  <c r="D17" i="1"/>
  <c r="D215" i="1"/>
</calcChain>
</file>

<file path=xl/sharedStrings.xml><?xml version="1.0" encoding="utf-8"?>
<sst xmlns="http://schemas.openxmlformats.org/spreadsheetml/2006/main" count="483" uniqueCount="206">
  <si>
    <t>Budapest Főváros VII. Kerület Erzsébetváros Önkormányzata</t>
  </si>
  <si>
    <t>ezer Ft</t>
  </si>
  <si>
    <t>Címszám</t>
  </si>
  <si>
    <t>Rovatrend</t>
  </si>
  <si>
    <t>Egyéb felhalmozási célú támogatások államháztartáson kívülre</t>
  </si>
  <si>
    <t>Egyéb felhalmozási célú támogatások államháztartáson kívülre összesen</t>
  </si>
  <si>
    <t>Felhasználás jogcíme</t>
  </si>
  <si>
    <t>Feladat típusa (K/Ö/Á)</t>
  </si>
  <si>
    <t>Dolgozói lakás vásárláshoz, építéshez támogatás és kölcsön nyújtása</t>
  </si>
  <si>
    <t>Felhalmozási célú visszatérítendő támogatások, kölcsönök nyújtása államháztartáson kívülre mindösszesen</t>
  </si>
  <si>
    <t>Egyéb felhalmozási célú támogatások államháztartáson belülre</t>
  </si>
  <si>
    <t>Egyéb felhalmozási célú támogatások államháztartáson belülre és kívülre</t>
  </si>
  <si>
    <t xml:space="preserve">Nyílászáró-csere pályázati támogatás magánszemélyek részére </t>
  </si>
  <si>
    <t>Egyéb felhalmozási célú támogatások államháztartáson belülre összesen (1)</t>
  </si>
  <si>
    <t>Egyéb felhalmozási célú támogatások államháztartáson belülre mindösszesen (6107+6111)</t>
  </si>
  <si>
    <t>K84.</t>
  </si>
  <si>
    <t>K89.</t>
  </si>
  <si>
    <t>Rendkívüli társasházi események támogatása</t>
  </si>
  <si>
    <t>Rendkívüli társasházi események támogatása összesen (1)</t>
  </si>
  <si>
    <t>2019. év I. ütem</t>
  </si>
  <si>
    <t>Bethlen Gábor utca 8. 3. emelet 17/A.</t>
  </si>
  <si>
    <t>Dózsa György út 80. 1. emelet 3.</t>
  </si>
  <si>
    <t>Huszár utca 10. 3. emelet 20/A.</t>
  </si>
  <si>
    <t>Izabella utca 25. 3. emelet 24.</t>
  </si>
  <si>
    <t xml:space="preserve">Kertész utca 43. 3. emelet 6. </t>
  </si>
  <si>
    <t xml:space="preserve">Peterdy utca 39. 4. emelet 33. </t>
  </si>
  <si>
    <t xml:space="preserve">Rottenbiller utca 49. 3. emelet 16. </t>
  </si>
  <si>
    <t>Dohány utca 30/B. földszint 5.</t>
  </si>
  <si>
    <t>István utca 17. földszint 4.</t>
  </si>
  <si>
    <t>Izabella utca 5. 1. emelet 4.</t>
  </si>
  <si>
    <t>Károly körút 13-15/B. 3. emelet 20.</t>
  </si>
  <si>
    <t>Kertész utca 18. földszint 3.</t>
  </si>
  <si>
    <t>Peterdy utca 39. 4. emelet 33.</t>
  </si>
  <si>
    <t>Barcsay utca 16. szám alatti társasház</t>
  </si>
  <si>
    <t>Bethlen Gábor utca 5. szám alatti társasház</t>
  </si>
  <si>
    <t>Dózsa György út 10. szám alatti társasház</t>
  </si>
  <si>
    <t>Peterdy utca 35. szám alatti társasház</t>
  </si>
  <si>
    <t>Rákóczi út 30. szám alatti társasház</t>
  </si>
  <si>
    <t>Murányi utca 51. szám alatti társasház</t>
  </si>
  <si>
    <t>Társasházi közgyűlés határozata alapján célbefizetés összesen</t>
  </si>
  <si>
    <t>Egyéb felhalmozási célú támogatások államháztartáson kívülre mindösszesen (6110+6501)</t>
  </si>
  <si>
    <t>6110+6501</t>
  </si>
  <si>
    <t>Jósika utca 4. szám alatti társasház</t>
  </si>
  <si>
    <t>K86.</t>
  </si>
  <si>
    <t>2019. évi általános társasház felújítási pályázat II. ütem</t>
  </si>
  <si>
    <t>2019. évi általános társasház felújítási pályázat I. ütem</t>
  </si>
  <si>
    <t>Marek József utca 16. szám alatti társasház</t>
  </si>
  <si>
    <t>Rejtő Jenő utca 6. szám alatti társasház</t>
  </si>
  <si>
    <t>Almássy tér 17. szám alatti társasház</t>
  </si>
  <si>
    <t>Asbóth utca 24. szám alatti társasház</t>
  </si>
  <si>
    <t>Bethlen Gábor utca 45. szám alatti társasház</t>
  </si>
  <si>
    <t>Dob utca 94-96. szám alatti társasház</t>
  </si>
  <si>
    <t>Dózsa György út 68. szám alatti társasház</t>
  </si>
  <si>
    <t>Garay tér 19. szám alatti társasház</t>
  </si>
  <si>
    <t>Nagydiófa utca 15. szám alatti társasház</t>
  </si>
  <si>
    <t>Verseny utca 18. szám alatti társasház</t>
  </si>
  <si>
    <t xml:space="preserve">2019. évi általános társasház felújítási pályázat I+II. ütem mindösszesen </t>
  </si>
  <si>
    <t>6501.</t>
  </si>
  <si>
    <t>6501+6503</t>
  </si>
  <si>
    <t>6503.</t>
  </si>
  <si>
    <t>Ö</t>
  </si>
  <si>
    <t>Budapesti Rendőr-főkapitányság anyagi-technikai jellegű fejlesztéseinek támogatása</t>
  </si>
  <si>
    <t>2021. évi tervezett előirányzatai</t>
  </si>
  <si>
    <t>2021. évi 
tervezett 
előirányzat</t>
  </si>
  <si>
    <t>Madách Imre Gimnázium kazán felújításának támogatása</t>
  </si>
  <si>
    <t xml:space="preserve">Deutsch Róbert Emlékalapítvány </t>
  </si>
  <si>
    <t xml:space="preserve">Görögkeleti Román Plébánia </t>
  </si>
  <si>
    <t>Dob utca 87. szám alatti társasház</t>
  </si>
  <si>
    <t xml:space="preserve">2020. évi kukatároló kialakítása pályázat </t>
  </si>
  <si>
    <t>Garay utca 42. szám alatti társasház</t>
  </si>
  <si>
    <t>2019. év I. ütem összesen (1+2+…+7)</t>
  </si>
  <si>
    <t>Nyílászáró-csere pályázat 2019. év II. ütem</t>
  </si>
  <si>
    <t>Nyílászáró-csere pályázat 2019. év II. ütem összesen (1+2+…+6)</t>
  </si>
  <si>
    <t>Nyílászáró-csere pályázat 2020. év I. ütem</t>
  </si>
  <si>
    <t>Dob utca 86. 2. emelet 8.</t>
  </si>
  <si>
    <t>Dózsa György út 64. földszint 1/A.</t>
  </si>
  <si>
    <t xml:space="preserve">Garay utca 50. 2. emelet 19. </t>
  </si>
  <si>
    <t xml:space="preserve">Marek József utca 35. 2. emelet 2. </t>
  </si>
  <si>
    <t xml:space="preserve">Peterdy utca 34. 1. emelet 10. </t>
  </si>
  <si>
    <t xml:space="preserve">Vörösmarty utca 17. 1. emelet 6. </t>
  </si>
  <si>
    <t>Nyílászáró-csere pályázati támogatás 2020. év II. ütem</t>
  </si>
  <si>
    <t>Nyílászáró-csere pályázat 2020. év I. ütem összesen (1+2+…+6)</t>
  </si>
  <si>
    <t>Csengery utca 19. 2. emelet 11.</t>
  </si>
  <si>
    <t>Cserhát utca 20. 1. emelet 7.</t>
  </si>
  <si>
    <t>Dembinszky utca 19. földszint 3.</t>
  </si>
  <si>
    <t>Dózsa György út 32. 1. emelet 5.</t>
  </si>
  <si>
    <t xml:space="preserve">Garay utca 37. 4. emelet 3. </t>
  </si>
  <si>
    <t>István utca 28. 1. emelet 15.</t>
  </si>
  <si>
    <t xml:space="preserve">Izabella utca 12. 2. emelet 19. </t>
  </si>
  <si>
    <t xml:space="preserve">Kertész utca 35. 4. emelet 27. </t>
  </si>
  <si>
    <t xml:space="preserve">Király utca 97. 3. emelet 1/A. </t>
  </si>
  <si>
    <t>Nefelejcs utca 45. 1. emelet 10.</t>
  </si>
  <si>
    <t xml:space="preserve">Rottenbiller utca 7. 2. emelet 1/A. </t>
  </si>
  <si>
    <t xml:space="preserve">Rottenbiller utca 15. földszint 6. </t>
  </si>
  <si>
    <t xml:space="preserve">Rózsa utca 38/A. 1. emelet 5. </t>
  </si>
  <si>
    <t xml:space="preserve">Rózsa utca 19. 2. emelet 23. </t>
  </si>
  <si>
    <t>Nyílászáró-csere pályázati támogatás 2020. év II. ütem (1+2+…+14)</t>
  </si>
  <si>
    <t>Nyílászáró csere támogatása mindösszesen (2019. év+2020. év)</t>
  </si>
  <si>
    <t xml:space="preserve">2020. évi a társasházak teherhordó épületszerkezeteinek és épületgépészeti rendszereinek rendeltetését gátló javító munkáinak Társasház Felújítási Pályázat támogatása </t>
  </si>
  <si>
    <t>Akácfa utca 50. szám alatti társasház</t>
  </si>
  <si>
    <t>Barcsay utca 3. szám alatti társasház</t>
  </si>
  <si>
    <t>Bethlen Gábor utca 19. szám alatti társasház</t>
  </si>
  <si>
    <t>Bethlen Gábor utca 9. szám alatti társasház</t>
  </si>
  <si>
    <t>Dembinszky utca 8. szám alatti társasház</t>
  </si>
  <si>
    <t>Dózsa György út 54. szám alatti társasház</t>
  </si>
  <si>
    <t>Garay utca 40. szám alatti társasház</t>
  </si>
  <si>
    <t>Hernád utca 14. szám alatti társasház</t>
  </si>
  <si>
    <t>Jósika utca 26. szám alatti társasház</t>
  </si>
  <si>
    <t>Marek József utca 30. szám alatti társasház</t>
  </si>
  <si>
    <t>Marek József utca 36. szám alatti társasház</t>
  </si>
  <si>
    <t>Marek József utca 41. szám alatti társasház</t>
  </si>
  <si>
    <t>Murányi utca 24. szám alatti társasház</t>
  </si>
  <si>
    <t>Murányi utca 25. szám alatti társasház</t>
  </si>
  <si>
    <t>Murányi utca 37. szám alatti társasház</t>
  </si>
  <si>
    <t>Murányi utca 42. szám alatti társasház</t>
  </si>
  <si>
    <t>Nefelejcs utca 53. szám alatti társasház</t>
  </si>
  <si>
    <t>Nefelejcs utca 58. szám alatti társasház</t>
  </si>
  <si>
    <t>Peterdy utca 11. szám alatti társasház</t>
  </si>
  <si>
    <t>Péterfy Sándor utca 26. szám alatti társasház</t>
  </si>
  <si>
    <t>Rumbach Sebestyén utca 3. szám alatti társasház</t>
  </si>
  <si>
    <t>Thököly út 15. szám alatti társasház</t>
  </si>
  <si>
    <t>Thököly út 25. szám alatti társasház</t>
  </si>
  <si>
    <t>Thököly út 27. szám alatti társasház</t>
  </si>
  <si>
    <t xml:space="preserve">Alsó Erdősor utca 26-28. szám alatti Társasház </t>
  </si>
  <si>
    <t xml:space="preserve">Alsó Erdősor utca 26-28. szám alatti társasház </t>
  </si>
  <si>
    <t xml:space="preserve">Dob utca 12. szám alatti Társasház </t>
  </si>
  <si>
    <t xml:space="preserve">Dohány utca 84. szám alatti Társasház </t>
  </si>
  <si>
    <t xml:space="preserve">Dohány utca 84. szám alatti társasház </t>
  </si>
  <si>
    <t xml:space="preserve">Dob utca 12. szám alatti társasház </t>
  </si>
  <si>
    <t>2020. évi a társasházak teherhordó épületszerkezeteinek és épületgépészeti rendszereinek rendeltetését gátló javító munkáinak Társasház Felújítási Pályázat támogatása összesen (1+2+…+37)</t>
  </si>
  <si>
    <t>2020. évi a társasházak teherhordó épületszerkezeteinek és épületgépészeti rendszereinek rendeltetését gátló javító munkáinak Társasház Felújítási Pályázat támogatása - Gázvezeték felújítási munkálatok</t>
  </si>
  <si>
    <t>Marek József utca 40. szám alatti társasház</t>
  </si>
  <si>
    <t>Murányi utca 22. szám alatti társasház</t>
  </si>
  <si>
    <t>Nefelejcs utca 44. szám alatti társasház</t>
  </si>
  <si>
    <t>2020. évi a társasházak teherhordó épületszerkezeteinek és épületgépészeti rendszereinek rendeltetését gátló javító munkáinak Társasház Felújítási Pályázat támogatása - Gázvezeték felújítási munkálatok összesen (1+2+…+4)</t>
  </si>
  <si>
    <t>Irodalom Éjszakája rendezvény</t>
  </si>
  <si>
    <t>Baross Gábor Általános Iskola Alapítványa</t>
  </si>
  <si>
    <t>Egyéb felhalmozási célú támogatások államháztartáson kívülre összesen (1+2+…+5)</t>
  </si>
  <si>
    <t>2019. évi általános társasház felújítási pályázat I. ütem összesen (1)</t>
  </si>
  <si>
    <t>2019. évi általános társasház felújítási pályázat II. ütem összesen (1+2+…+5)</t>
  </si>
  <si>
    <t>Alpár utca 10. szám alatti társasház</t>
  </si>
  <si>
    <t>Alsóerdősor utca 20. szám alatti társasház</t>
  </si>
  <si>
    <t>Almássy tér 18. szám alatti társasház</t>
  </si>
  <si>
    <t>Bethlen Gábor utca 6. szám alatti társasház</t>
  </si>
  <si>
    <t>Csengery utca 15. szám alatti társasház</t>
  </si>
  <si>
    <t>Cserhát utca 16-18. szám alatti társasház</t>
  </si>
  <si>
    <t>Damjanich utca 19. szám alatti társasház</t>
  </si>
  <si>
    <t>Dembinszky utca 43. szám alatti társasház</t>
  </si>
  <si>
    <t>Dohány utca 73-75. szám alatti társasház</t>
  </si>
  <si>
    <t>Dózsa György út 62. szám alatti társasház</t>
  </si>
  <si>
    <t>Dózsa György út 80. szám alatti társasház</t>
  </si>
  <si>
    <t>Erzsébet körút 54. szám alatti társasház</t>
  </si>
  <si>
    <t>Garay utca 33. szám alatti társasház</t>
  </si>
  <si>
    <t>Hársfa utca 28. szám alatti társasház</t>
  </si>
  <si>
    <t>Hársfa utca 39. szám alatti társasház</t>
  </si>
  <si>
    <t>Hernád utca 30. szám alatti társasház</t>
  </si>
  <si>
    <t>Hernád utca 5. szám alatti társasház</t>
  </si>
  <si>
    <t>Hevesi tér 2. szám alatti társasház</t>
  </si>
  <si>
    <t>István utca 29. szám alatti társasház</t>
  </si>
  <si>
    <t>Izabella utca 35. szám alatti társasház</t>
  </si>
  <si>
    <t>Izabella utca 6. szám alatti társasház</t>
  </si>
  <si>
    <t>Kertész utca 27. szám alatti társasház</t>
  </si>
  <si>
    <t>Kertész utca 32. szám alatti társasház</t>
  </si>
  <si>
    <t>Kertész utca 37. szám alatti társasház</t>
  </si>
  <si>
    <t>Kertész utca 46. szám alatti társasház</t>
  </si>
  <si>
    <t>Király utca 73. szám alatti társasház</t>
  </si>
  <si>
    <t>Klauzál utca 10. szám alatti társasház</t>
  </si>
  <si>
    <t>Marek József utca 4. szám alatti társasház</t>
  </si>
  <si>
    <t>Murányi utca 18. szám alatti társasház</t>
  </si>
  <si>
    <t>Murányi utca 32. szám alatti társasház</t>
  </si>
  <si>
    <t>Murányi utca 38. szám alatti társasház</t>
  </si>
  <si>
    <t>Murányi utca 46. szám alatti társasház</t>
  </si>
  <si>
    <t>Nefelejcs utca 18. szám alatti társasház</t>
  </si>
  <si>
    <t>Nefelejcs utca 21. szám alatti társasház</t>
  </si>
  <si>
    <t>Nefelejcs utca 43. szám alatti társasház</t>
  </si>
  <si>
    <t>Nefelejcs utca 49. szám alatti társasház</t>
  </si>
  <si>
    <t>Peterdy utca 18. szám alatti társasház</t>
  </si>
  <si>
    <t>Péterfy Sándor utca 45. szám alatti társasház</t>
  </si>
  <si>
    <t>Rákóczi út 52. szám alatti társasház</t>
  </si>
  <si>
    <t>Rottenbiller utca 38. szám alatti társasház</t>
  </si>
  <si>
    <t>Rózsa utca 3. szám alatti társasház</t>
  </si>
  <si>
    <t>Rózsa utca 38/A. szám alatti társasház</t>
  </si>
  <si>
    <t>Rózsa utca 45. szám alatti társasház</t>
  </si>
  <si>
    <t>Százház utca 20. szám alatti társasház</t>
  </si>
  <si>
    <t>Szövetség utca 11. szám alatti társasház</t>
  </si>
  <si>
    <t>Szövetség utca 21. szám alatti társasház</t>
  </si>
  <si>
    <t>Thököly út 1-3. szám alatti társasház</t>
  </si>
  <si>
    <t>Wesselényi utca 41. szám alatti társasház</t>
  </si>
  <si>
    <t>Wesselényi utca 49. szám alatti társasház</t>
  </si>
  <si>
    <t>Wesselényi utca 69. szám alatti társasház</t>
  </si>
  <si>
    <t>Barát utca 6. szám alatti társasház</t>
  </si>
  <si>
    <t>Dob utca 84. szám társasház</t>
  </si>
  <si>
    <t xml:space="preserve">Klauzál tér 11. szám társasház </t>
  </si>
  <si>
    <t xml:space="preserve">Vörösmarty utca 19/A. szám társasház </t>
  </si>
  <si>
    <t xml:space="preserve">Rákóczi út 26. szám társasház </t>
  </si>
  <si>
    <t xml:space="preserve">Nefelejcs utca 24. szám társasház </t>
  </si>
  <si>
    <r>
      <t>Rózsa utca 9/A. szám t</t>
    </r>
    <r>
      <rPr>
        <sz val="12"/>
        <rFont val="Times New Roman"/>
        <family val="1"/>
        <charset val="238"/>
      </rPr>
      <t>ársasház</t>
    </r>
  </si>
  <si>
    <t xml:space="preserve">Erzsébet körút 25-27. szám társasház </t>
  </si>
  <si>
    <t xml:space="preserve">Dohány utca 20. szám társasház </t>
  </si>
  <si>
    <t xml:space="preserve">Hernád utca 35. szám társasház </t>
  </si>
  <si>
    <t xml:space="preserve">Klauzál utca 23. szám társasház </t>
  </si>
  <si>
    <t xml:space="preserve">2020. évi általános társasház felújítási pályázat </t>
  </si>
  <si>
    <t xml:space="preserve">Általános társasház felújítási pályázat mindösszesen (2019. év + 2020. év) </t>
  </si>
  <si>
    <t>2020. évi kukatároló kialakítása pályázat összesen (1)</t>
  </si>
  <si>
    <t>2020. évi általános társasház felújítási pályázat összesen (1+2+…+63)</t>
  </si>
  <si>
    <t xml:space="preserve">Alapítványi támogatás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</si>
</sst>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&quot;$&quot;#,##0.0000_);\(&quot;$&quot;#,##0.0000\)"/>
  </numFmts>
  <fonts count="10" x14ac:knownFonts="1">
    <font>
      <sz val="10"/>
      <name val="Arial CE"/>
      <charset val="238"/>
    </font>
    <font>
      <sz val="12"/>
      <name val="Tms Rmn"/>
    </font>
    <font>
      <b/>
      <sz val="12"/>
      <name val="Arial"/>
      <family val="2"/>
    </font>
    <font>
      <sz val="7"/>
      <name val="Small Fonts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37" fontId="3" fillId="0" borderId="0"/>
    <xf numFmtId="172" fontId="4" fillId="0" borderId="0"/>
    <xf numFmtId="0" fontId="5" fillId="0" borderId="0"/>
    <xf numFmtId="0" fontId="4" fillId="0" borderId="0"/>
  </cellStyleXfs>
  <cellXfs count="100">
    <xf numFmtId="0" fontId="0" fillId="0" borderId="0" xfId="0"/>
    <xf numFmtId="49" fontId="6" fillId="0" borderId="3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3" fontId="7" fillId="0" borderId="3" xfId="0" applyNumberFormat="1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 wrapText="1"/>
    </xf>
    <xf numFmtId="3" fontId="7" fillId="0" borderId="10" xfId="0" applyNumberFormat="1" applyFont="1" applyFill="1" applyBorder="1" applyAlignment="1">
      <alignment horizontal="right" vertical="center"/>
    </xf>
    <xf numFmtId="3" fontId="7" fillId="0" borderId="1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3" fontId="7" fillId="0" borderId="8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vertical="center"/>
    </xf>
    <xf numFmtId="3" fontId="7" fillId="0" borderId="8" xfId="0" applyNumberFormat="1" applyFont="1" applyFill="1" applyBorder="1" applyAlignment="1">
      <alignment vertical="center"/>
    </xf>
    <xf numFmtId="3" fontId="7" fillId="0" borderId="11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3" fontId="6" fillId="0" borderId="8" xfId="0" applyNumberFormat="1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/>
    </xf>
    <xf numFmtId="3" fontId="6" fillId="0" borderId="14" xfId="0" applyNumberFormat="1" applyFont="1" applyFill="1" applyBorder="1" applyAlignment="1">
      <alignment horizontal="right" vertical="center"/>
    </xf>
    <xf numFmtId="3" fontId="7" fillId="0" borderId="12" xfId="0" applyNumberFormat="1" applyFont="1" applyFill="1" applyBorder="1" applyAlignment="1">
      <alignment vertical="center"/>
    </xf>
    <xf numFmtId="0" fontId="7" fillId="0" borderId="15" xfId="0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3" fontId="7" fillId="0" borderId="10" xfId="0" applyNumberFormat="1" applyFont="1" applyFill="1" applyBorder="1" applyAlignment="1">
      <alignment vertical="center"/>
    </xf>
    <xf numFmtId="3" fontId="7" fillId="0" borderId="17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 wrapText="1"/>
    </xf>
    <xf numFmtId="3" fontId="7" fillId="0" borderId="18" xfId="0" applyNumberFormat="1" applyFont="1" applyFill="1" applyBorder="1" applyAlignment="1">
      <alignment vertical="center"/>
    </xf>
    <xf numFmtId="3" fontId="6" fillId="0" borderId="19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3" fontId="6" fillId="0" borderId="14" xfId="0" applyNumberFormat="1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6" applyFont="1" applyFill="1" applyBorder="1" applyAlignment="1">
      <alignment vertical="center" wrapText="1"/>
    </xf>
    <xf numFmtId="3" fontId="7" fillId="0" borderId="3" xfId="0" applyNumberFormat="1" applyFont="1" applyFill="1" applyBorder="1" applyAlignment="1">
      <alignment vertical="center" wrapText="1"/>
    </xf>
    <xf numFmtId="3" fontId="7" fillId="0" borderId="8" xfId="0" applyNumberFormat="1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7" fillId="0" borderId="12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/>
    </xf>
    <xf numFmtId="3" fontId="7" fillId="0" borderId="11" xfId="0" applyNumberFormat="1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3" fontId="7" fillId="0" borderId="3" xfId="0" applyNumberFormat="1" applyFont="1" applyFill="1" applyBorder="1" applyAlignment="1">
      <alignment horizontal="right" vertical="center" wrapText="1"/>
    </xf>
    <xf numFmtId="3" fontId="7" fillId="0" borderId="8" xfId="0" applyNumberFormat="1" applyFont="1" applyFill="1" applyBorder="1" applyAlignment="1">
      <alignment horizontal="right" vertical="center" wrapText="1"/>
    </xf>
    <xf numFmtId="3" fontId="7" fillId="0" borderId="10" xfId="0" applyNumberFormat="1" applyFont="1" applyFill="1" applyBorder="1" applyAlignment="1">
      <alignment horizontal="right" vertical="center" wrapText="1"/>
    </xf>
    <xf numFmtId="3" fontId="7" fillId="0" borderId="11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vertical="center"/>
    </xf>
    <xf numFmtId="3" fontId="7" fillId="0" borderId="17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6" fillId="0" borderId="14" xfId="0" applyFont="1" applyFill="1" applyBorder="1" applyAlignment="1">
      <alignment vertical="center"/>
    </xf>
    <xf numFmtId="0" fontId="7" fillId="0" borderId="1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3" fontId="7" fillId="0" borderId="17" xfId="0" applyNumberFormat="1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center" vertical="center"/>
    </xf>
    <xf numFmtId="3" fontId="7" fillId="0" borderId="20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6" applyFont="1" applyFill="1" applyBorder="1" applyAlignment="1">
      <alignment vertical="center" wrapText="1"/>
    </xf>
    <xf numFmtId="3" fontId="6" fillId="0" borderId="10" xfId="0" applyNumberFormat="1" applyFont="1" applyFill="1" applyBorder="1" applyAlignment="1">
      <alignment vertical="center" wrapText="1"/>
    </xf>
    <xf numFmtId="3" fontId="6" fillId="0" borderId="1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3" fontId="7" fillId="0" borderId="14" xfId="0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</cellXfs>
  <cellStyles count="8">
    <cellStyle name="Body" xfId="1"/>
    <cellStyle name="Header1" xfId="2"/>
    <cellStyle name="Header2" xfId="3"/>
    <cellStyle name="no dec" xfId="4"/>
    <cellStyle name="Normál" xfId="0" builtinId="0"/>
    <cellStyle name="Normal - Style1" xfId="5"/>
    <cellStyle name="Normál 2" xfId="6"/>
    <cellStyle name="Normal_RESULTS_1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7"/>
  <sheetViews>
    <sheetView tabSelected="1" view="pageBreakPreview" zoomScale="85" zoomScaleNormal="75" zoomScaleSheetLayoutView="85" workbookViewId="0">
      <selection activeCell="C24" sqref="C24"/>
    </sheetView>
  </sheetViews>
  <sheetFormatPr defaultRowHeight="18.75" x14ac:dyDescent="0.2"/>
  <cols>
    <col min="1" max="1" width="15.140625" style="4" bestFit="1" customWidth="1"/>
    <col min="2" max="2" width="12.5703125" style="4" customWidth="1"/>
    <col min="3" max="3" width="98.42578125" style="4" customWidth="1"/>
    <col min="4" max="4" width="18" style="4" customWidth="1"/>
    <col min="5" max="5" width="17.140625" style="4" customWidth="1"/>
    <col min="6" max="6" width="18.42578125" style="4" bestFit="1" customWidth="1"/>
    <col min="7" max="7" width="20.42578125" style="4" customWidth="1"/>
    <col min="8" max="16384" width="9.140625" style="4"/>
  </cols>
  <sheetData>
    <row r="1" spans="1:6" s="67" customFormat="1" x14ac:dyDescent="0.2">
      <c r="A1" s="96" t="s">
        <v>0</v>
      </c>
      <c r="B1" s="96"/>
      <c r="C1" s="96"/>
      <c r="D1" s="96"/>
      <c r="E1" s="96"/>
      <c r="F1" s="66"/>
    </row>
    <row r="2" spans="1:6" s="67" customFormat="1" x14ac:dyDescent="0.2">
      <c r="A2" s="96" t="s">
        <v>11</v>
      </c>
      <c r="B2" s="96"/>
      <c r="C2" s="96"/>
      <c r="D2" s="96"/>
      <c r="E2" s="96"/>
      <c r="F2" s="66"/>
    </row>
    <row r="3" spans="1:6" s="67" customFormat="1" x14ac:dyDescent="0.2">
      <c r="A3" s="2"/>
      <c r="B3" s="2"/>
      <c r="C3" s="2" t="s">
        <v>62</v>
      </c>
      <c r="D3" s="2"/>
      <c r="E3" s="2"/>
      <c r="F3" s="66"/>
    </row>
    <row r="4" spans="1:6" s="67" customFormat="1" ht="19.5" thickBot="1" x14ac:dyDescent="0.25">
      <c r="A4" s="3"/>
      <c r="B4" s="3"/>
      <c r="C4" s="4"/>
      <c r="D4" s="5" t="s">
        <v>1</v>
      </c>
      <c r="E4" s="4"/>
    </row>
    <row r="5" spans="1:6" ht="19.5" customHeight="1" x14ac:dyDescent="0.2">
      <c r="A5" s="87" t="s">
        <v>2</v>
      </c>
      <c r="B5" s="93" t="s">
        <v>3</v>
      </c>
      <c r="C5" s="93" t="s">
        <v>6</v>
      </c>
      <c r="D5" s="97" t="s">
        <v>63</v>
      </c>
      <c r="E5" s="90" t="s">
        <v>7</v>
      </c>
    </row>
    <row r="6" spans="1:6" ht="20.25" customHeight="1" x14ac:dyDescent="0.2">
      <c r="A6" s="88"/>
      <c r="B6" s="94"/>
      <c r="C6" s="94"/>
      <c r="D6" s="98"/>
      <c r="E6" s="91"/>
    </row>
    <row r="7" spans="1:6" ht="18.75" customHeight="1" x14ac:dyDescent="0.2">
      <c r="A7" s="88"/>
      <c r="B7" s="94"/>
      <c r="C7" s="94"/>
      <c r="D7" s="98"/>
      <c r="E7" s="91"/>
    </row>
    <row r="8" spans="1:6" ht="12" customHeight="1" x14ac:dyDescent="0.2">
      <c r="A8" s="89"/>
      <c r="B8" s="95"/>
      <c r="C8" s="95"/>
      <c r="D8" s="99"/>
      <c r="E8" s="92"/>
    </row>
    <row r="9" spans="1:6" x14ac:dyDescent="0.2">
      <c r="A9" s="6">
        <v>1</v>
      </c>
      <c r="B9" s="7">
        <v>2</v>
      </c>
      <c r="C9" s="8">
        <v>3</v>
      </c>
      <c r="D9" s="8">
        <v>4</v>
      </c>
      <c r="E9" s="9">
        <v>5</v>
      </c>
    </row>
    <row r="10" spans="1:6" s="67" customFormat="1" x14ac:dyDescent="0.2">
      <c r="A10" s="10">
        <v>6107</v>
      </c>
      <c r="B10" s="11" t="s">
        <v>15</v>
      </c>
      <c r="C10" s="12" t="s">
        <v>10</v>
      </c>
      <c r="D10" s="13"/>
      <c r="E10" s="14"/>
    </row>
    <row r="11" spans="1:6" ht="34.5" customHeight="1" thickBot="1" x14ac:dyDescent="0.25">
      <c r="A11" s="15">
        <v>1</v>
      </c>
      <c r="B11" s="16"/>
      <c r="C11" s="1" t="s">
        <v>61</v>
      </c>
      <c r="D11" s="17">
        <v>1000</v>
      </c>
      <c r="E11" s="14" t="s">
        <v>60</v>
      </c>
    </row>
    <row r="12" spans="1:6" s="68" customFormat="1" ht="19.5" thickBot="1" x14ac:dyDescent="0.25">
      <c r="A12" s="19">
        <v>6107</v>
      </c>
      <c r="B12" s="20" t="s">
        <v>15</v>
      </c>
      <c r="C12" s="21" t="s">
        <v>13</v>
      </c>
      <c r="D12" s="22">
        <f>SUM(D11:D11)</f>
        <v>1000</v>
      </c>
      <c r="E12" s="23"/>
    </row>
    <row r="13" spans="1:6" s="69" customFormat="1" x14ac:dyDescent="0.2">
      <c r="A13" s="10"/>
      <c r="B13" s="11"/>
      <c r="C13" s="24"/>
      <c r="D13" s="13"/>
      <c r="E13" s="25"/>
    </row>
    <row r="14" spans="1:6" s="69" customFormat="1" x14ac:dyDescent="0.2">
      <c r="A14" s="10">
        <v>6111</v>
      </c>
      <c r="B14" s="11" t="s">
        <v>15</v>
      </c>
      <c r="C14" s="24" t="s">
        <v>10</v>
      </c>
      <c r="D14" s="13"/>
      <c r="E14" s="25"/>
    </row>
    <row r="15" spans="1:6" s="69" customFormat="1" ht="30.75" customHeight="1" thickBot="1" x14ac:dyDescent="0.25">
      <c r="A15" s="15">
        <v>1</v>
      </c>
      <c r="B15" s="16"/>
      <c r="C15" s="64" t="s">
        <v>64</v>
      </c>
      <c r="D15" s="17">
        <v>35000</v>
      </c>
      <c r="E15" s="14" t="s">
        <v>60</v>
      </c>
    </row>
    <row r="16" spans="1:6" s="68" customFormat="1" ht="19.5" thickBot="1" x14ac:dyDescent="0.25">
      <c r="A16" s="19">
        <v>6111</v>
      </c>
      <c r="B16" s="20" t="s">
        <v>15</v>
      </c>
      <c r="C16" s="21" t="s">
        <v>13</v>
      </c>
      <c r="D16" s="22">
        <f>SUM(D15:D15)</f>
        <v>35000</v>
      </c>
      <c r="E16" s="23"/>
    </row>
    <row r="17" spans="1:5" s="68" customFormat="1" ht="38.25" thickBot="1" x14ac:dyDescent="0.25">
      <c r="A17" s="19"/>
      <c r="B17" s="20" t="s">
        <v>15</v>
      </c>
      <c r="C17" s="21" t="s">
        <v>14</v>
      </c>
      <c r="D17" s="22">
        <f>D12+D16</f>
        <v>36000</v>
      </c>
      <c r="E17" s="23"/>
    </row>
    <row r="18" spans="1:5" s="69" customFormat="1" ht="15.75" customHeight="1" x14ac:dyDescent="0.2">
      <c r="A18" s="10"/>
      <c r="B18" s="11"/>
      <c r="C18" s="24"/>
      <c r="D18" s="13"/>
      <c r="E18" s="25"/>
    </row>
    <row r="19" spans="1:5" x14ac:dyDescent="0.2">
      <c r="A19" s="10">
        <v>6110</v>
      </c>
      <c r="B19" s="11" t="s">
        <v>16</v>
      </c>
      <c r="C19" s="24" t="s">
        <v>4</v>
      </c>
      <c r="D19" s="26"/>
      <c r="E19" s="27"/>
    </row>
    <row r="20" spans="1:5" s="69" customFormat="1" ht="30.75" customHeight="1" x14ac:dyDescent="0.2">
      <c r="A20" s="15">
        <v>1</v>
      </c>
      <c r="B20" s="16"/>
      <c r="C20" s="64" t="s">
        <v>136</v>
      </c>
      <c r="D20" s="17">
        <v>8000</v>
      </c>
      <c r="E20" s="14" t="s">
        <v>60</v>
      </c>
    </row>
    <row r="21" spans="1:5" s="69" customFormat="1" ht="30.75" customHeight="1" x14ac:dyDescent="0.2">
      <c r="A21" s="15">
        <v>2</v>
      </c>
      <c r="B21" s="16"/>
      <c r="C21" s="64" t="s">
        <v>135</v>
      </c>
      <c r="D21" s="17">
        <v>3000</v>
      </c>
      <c r="E21" s="14" t="s">
        <v>60</v>
      </c>
    </row>
    <row r="22" spans="1:5" s="69" customFormat="1" ht="30.75" customHeight="1" x14ac:dyDescent="0.2">
      <c r="A22" s="15">
        <v>3</v>
      </c>
      <c r="B22" s="16"/>
      <c r="C22" s="64" t="s">
        <v>205</v>
      </c>
      <c r="D22" s="17">
        <v>5000</v>
      </c>
      <c r="E22" s="14" t="s">
        <v>60</v>
      </c>
    </row>
    <row r="23" spans="1:5" s="69" customFormat="1" ht="30.75" customHeight="1" x14ac:dyDescent="0.2">
      <c r="A23" s="15">
        <v>4</v>
      </c>
      <c r="B23" s="16"/>
      <c r="C23" s="64" t="s">
        <v>65</v>
      </c>
      <c r="D23" s="17">
        <v>700</v>
      </c>
      <c r="E23" s="14" t="s">
        <v>60</v>
      </c>
    </row>
    <row r="24" spans="1:5" s="69" customFormat="1" ht="30.75" customHeight="1" thickBot="1" x14ac:dyDescent="0.25">
      <c r="A24" s="15">
        <v>5</v>
      </c>
      <c r="B24" s="16"/>
      <c r="C24" s="64" t="s">
        <v>66</v>
      </c>
      <c r="D24" s="17">
        <v>150</v>
      </c>
      <c r="E24" s="14" t="s">
        <v>60</v>
      </c>
    </row>
    <row r="25" spans="1:5" s="68" customFormat="1" ht="38.25" thickBot="1" x14ac:dyDescent="0.25">
      <c r="A25" s="19">
        <v>6110</v>
      </c>
      <c r="B25" s="20" t="s">
        <v>16</v>
      </c>
      <c r="C25" s="21" t="s">
        <v>137</v>
      </c>
      <c r="D25" s="22">
        <f>SUM(D20:D24)</f>
        <v>16850</v>
      </c>
      <c r="E25" s="23"/>
    </row>
    <row r="26" spans="1:5" s="69" customFormat="1" ht="15.75" customHeight="1" x14ac:dyDescent="0.2">
      <c r="A26" s="10"/>
      <c r="B26" s="11"/>
      <c r="C26" s="24"/>
      <c r="D26" s="13"/>
      <c r="E26" s="25"/>
    </row>
    <row r="27" spans="1:5" x14ac:dyDescent="0.2">
      <c r="A27" s="10">
        <v>6501</v>
      </c>
      <c r="B27" s="11" t="s">
        <v>16</v>
      </c>
      <c r="C27" s="29" t="s">
        <v>4</v>
      </c>
      <c r="D27" s="17"/>
      <c r="E27" s="30"/>
    </row>
    <row r="28" spans="1:5" x14ac:dyDescent="0.2">
      <c r="A28" s="10"/>
      <c r="B28" s="11"/>
      <c r="C28" s="29"/>
      <c r="D28" s="17"/>
      <c r="E28" s="31"/>
    </row>
    <row r="29" spans="1:5" x14ac:dyDescent="0.2">
      <c r="A29" s="10"/>
      <c r="B29" s="11"/>
      <c r="C29" s="29" t="s">
        <v>17</v>
      </c>
      <c r="D29" s="17"/>
      <c r="E29" s="31"/>
    </row>
    <row r="30" spans="1:5" ht="30.75" customHeight="1" thickBot="1" x14ac:dyDescent="0.25">
      <c r="A30" s="15">
        <v>1</v>
      </c>
      <c r="B30" s="16"/>
      <c r="C30" s="64" t="s">
        <v>67</v>
      </c>
      <c r="D30" s="17">
        <v>299</v>
      </c>
      <c r="E30" s="32" t="s">
        <v>60</v>
      </c>
    </row>
    <row r="31" spans="1:5" s="68" customFormat="1" ht="19.5" thickBot="1" x14ac:dyDescent="0.25">
      <c r="A31" s="19">
        <v>6501</v>
      </c>
      <c r="B31" s="20" t="s">
        <v>16</v>
      </c>
      <c r="C31" s="21" t="s">
        <v>18</v>
      </c>
      <c r="D31" s="22">
        <f>SUM(D30:D30)</f>
        <v>299</v>
      </c>
      <c r="E31" s="23"/>
    </row>
    <row r="32" spans="1:5" x14ac:dyDescent="0.2">
      <c r="A32" s="10"/>
      <c r="B32" s="11"/>
      <c r="C32" s="29"/>
      <c r="D32" s="17"/>
      <c r="E32" s="31"/>
    </row>
    <row r="33" spans="1:6" x14ac:dyDescent="0.2">
      <c r="A33" s="10">
        <v>6501</v>
      </c>
      <c r="B33" s="11" t="s">
        <v>16</v>
      </c>
      <c r="C33" s="24" t="s">
        <v>68</v>
      </c>
      <c r="D33" s="17"/>
      <c r="E33" s="31"/>
    </row>
    <row r="34" spans="1:6" ht="30.75" customHeight="1" thickBot="1" x14ac:dyDescent="0.25">
      <c r="A34" s="15">
        <v>1</v>
      </c>
      <c r="B34" s="16"/>
      <c r="C34" s="64" t="s">
        <v>69</v>
      </c>
      <c r="D34" s="17">
        <v>125</v>
      </c>
      <c r="E34" s="32" t="s">
        <v>60</v>
      </c>
      <c r="F34" s="70"/>
    </row>
    <row r="35" spans="1:6" s="68" customFormat="1" ht="19.5" thickBot="1" x14ac:dyDescent="0.25">
      <c r="A35" s="19">
        <v>6501</v>
      </c>
      <c r="B35" s="20" t="s">
        <v>16</v>
      </c>
      <c r="C35" s="21" t="s">
        <v>203</v>
      </c>
      <c r="D35" s="22">
        <f>SUM(D34)</f>
        <v>125</v>
      </c>
      <c r="E35" s="23"/>
    </row>
    <row r="36" spans="1:6" s="67" customFormat="1" x14ac:dyDescent="0.2">
      <c r="A36" s="10"/>
      <c r="B36" s="11"/>
      <c r="C36" s="24"/>
      <c r="D36" s="13"/>
      <c r="E36" s="36"/>
    </row>
    <row r="37" spans="1:6" s="67" customFormat="1" x14ac:dyDescent="0.2">
      <c r="A37" s="10"/>
      <c r="B37" s="11"/>
      <c r="C37" s="24" t="s">
        <v>12</v>
      </c>
      <c r="D37" s="13"/>
      <c r="E37" s="36"/>
    </row>
    <row r="38" spans="1:6" s="67" customFormat="1" x14ac:dyDescent="0.2">
      <c r="A38" s="10">
        <v>6501</v>
      </c>
      <c r="B38" s="11" t="s">
        <v>16</v>
      </c>
      <c r="C38" s="33" t="s">
        <v>19</v>
      </c>
      <c r="D38" s="13"/>
      <c r="E38" s="32"/>
    </row>
    <row r="39" spans="1:6" ht="30.75" customHeight="1" x14ac:dyDescent="0.2">
      <c r="A39" s="15">
        <v>1</v>
      </c>
      <c r="B39" s="16"/>
      <c r="C39" s="64" t="s">
        <v>20</v>
      </c>
      <c r="D39" s="17">
        <v>580</v>
      </c>
      <c r="E39" s="32" t="s">
        <v>60</v>
      </c>
    </row>
    <row r="40" spans="1:6" ht="30.75" customHeight="1" x14ac:dyDescent="0.2">
      <c r="A40" s="15">
        <v>2</v>
      </c>
      <c r="B40" s="16"/>
      <c r="C40" s="64" t="s">
        <v>21</v>
      </c>
      <c r="D40" s="17">
        <v>255</v>
      </c>
      <c r="E40" s="32" t="s">
        <v>60</v>
      </c>
    </row>
    <row r="41" spans="1:6" ht="30.75" customHeight="1" x14ac:dyDescent="0.2">
      <c r="A41" s="15">
        <v>3</v>
      </c>
      <c r="B41" s="16"/>
      <c r="C41" s="64" t="s">
        <v>22</v>
      </c>
      <c r="D41" s="17">
        <v>700</v>
      </c>
      <c r="E41" s="32" t="s">
        <v>60</v>
      </c>
    </row>
    <row r="42" spans="1:6" ht="30.75" customHeight="1" x14ac:dyDescent="0.2">
      <c r="A42" s="15">
        <v>4</v>
      </c>
      <c r="B42" s="16"/>
      <c r="C42" s="64" t="s">
        <v>23</v>
      </c>
      <c r="D42" s="17">
        <v>390</v>
      </c>
      <c r="E42" s="32" t="s">
        <v>60</v>
      </c>
    </row>
    <row r="43" spans="1:6" ht="30.75" customHeight="1" x14ac:dyDescent="0.2">
      <c r="A43" s="15">
        <v>5</v>
      </c>
      <c r="B43" s="16"/>
      <c r="C43" s="64" t="s">
        <v>24</v>
      </c>
      <c r="D43" s="17">
        <v>75</v>
      </c>
      <c r="E43" s="32" t="s">
        <v>60</v>
      </c>
    </row>
    <row r="44" spans="1:6" ht="30.75" customHeight="1" x14ac:dyDescent="0.2">
      <c r="A44" s="15">
        <v>6</v>
      </c>
      <c r="B44" s="16"/>
      <c r="C44" s="64" t="s">
        <v>25</v>
      </c>
      <c r="D44" s="17">
        <v>700</v>
      </c>
      <c r="E44" s="32" t="s">
        <v>60</v>
      </c>
    </row>
    <row r="45" spans="1:6" ht="30.75" customHeight="1" thickBot="1" x14ac:dyDescent="0.25">
      <c r="A45" s="15">
        <v>7</v>
      </c>
      <c r="B45" s="16"/>
      <c r="C45" s="64" t="s">
        <v>26</v>
      </c>
      <c r="D45" s="17">
        <v>700</v>
      </c>
      <c r="E45" s="32" t="s">
        <v>60</v>
      </c>
    </row>
    <row r="46" spans="1:6" s="68" customFormat="1" ht="19.5" thickBot="1" x14ac:dyDescent="0.25">
      <c r="A46" s="19">
        <v>6501</v>
      </c>
      <c r="B46" s="20" t="s">
        <v>16</v>
      </c>
      <c r="C46" s="21" t="s">
        <v>70</v>
      </c>
      <c r="D46" s="22">
        <f>SUM(D39:D45)</f>
        <v>3400</v>
      </c>
      <c r="E46" s="23"/>
    </row>
    <row r="47" spans="1:6" s="67" customFormat="1" x14ac:dyDescent="0.2">
      <c r="A47" s="15"/>
      <c r="B47" s="11"/>
      <c r="C47" s="64"/>
      <c r="D47" s="17"/>
      <c r="E47" s="32"/>
    </row>
    <row r="48" spans="1:6" s="67" customFormat="1" ht="30.75" customHeight="1" x14ac:dyDescent="0.2">
      <c r="A48" s="15"/>
      <c r="B48" s="11"/>
      <c r="C48" s="77" t="s">
        <v>71</v>
      </c>
      <c r="D48" s="17"/>
      <c r="E48" s="32"/>
    </row>
    <row r="49" spans="1:6" ht="30.75" customHeight="1" x14ac:dyDescent="0.2">
      <c r="A49" s="15">
        <v>1</v>
      </c>
      <c r="B49" s="16"/>
      <c r="C49" s="64" t="s">
        <v>27</v>
      </c>
      <c r="D49" s="17">
        <v>330</v>
      </c>
      <c r="E49" s="32" t="s">
        <v>60</v>
      </c>
    </row>
    <row r="50" spans="1:6" ht="30.75" customHeight="1" x14ac:dyDescent="0.2">
      <c r="A50" s="15">
        <v>2</v>
      </c>
      <c r="B50" s="16"/>
      <c r="C50" s="64" t="s">
        <v>28</v>
      </c>
      <c r="D50" s="17">
        <v>250</v>
      </c>
      <c r="E50" s="32" t="s">
        <v>60</v>
      </c>
    </row>
    <row r="51" spans="1:6" ht="30.75" customHeight="1" x14ac:dyDescent="0.2">
      <c r="A51" s="15">
        <v>3</v>
      </c>
      <c r="B51" s="16"/>
      <c r="C51" s="64" t="s">
        <v>29</v>
      </c>
      <c r="D51" s="17">
        <v>520</v>
      </c>
      <c r="E51" s="32" t="s">
        <v>60</v>
      </c>
    </row>
    <row r="52" spans="1:6" ht="30.75" customHeight="1" x14ac:dyDescent="0.2">
      <c r="A52" s="15">
        <v>4</v>
      </c>
      <c r="B52" s="16"/>
      <c r="C52" s="64" t="s">
        <v>30</v>
      </c>
      <c r="D52" s="17">
        <v>435</v>
      </c>
      <c r="E52" s="32" t="s">
        <v>60</v>
      </c>
    </row>
    <row r="53" spans="1:6" ht="30.75" customHeight="1" thickBot="1" x14ac:dyDescent="0.25">
      <c r="A53" s="34">
        <v>5</v>
      </c>
      <c r="B53" s="79"/>
      <c r="C53" s="75" t="s">
        <v>31</v>
      </c>
      <c r="D53" s="35">
        <v>530</v>
      </c>
      <c r="E53" s="38" t="s">
        <v>60</v>
      </c>
      <c r="F53" s="70"/>
    </row>
    <row r="54" spans="1:6" ht="30.75" customHeight="1" x14ac:dyDescent="0.2">
      <c r="A54" s="15">
        <v>6</v>
      </c>
      <c r="B54" s="16"/>
      <c r="C54" s="64" t="s">
        <v>32</v>
      </c>
      <c r="D54" s="17">
        <v>700</v>
      </c>
      <c r="E54" s="32" t="s">
        <v>60</v>
      </c>
    </row>
    <row r="55" spans="1:6" s="67" customFormat="1" ht="19.5" thickBot="1" x14ac:dyDescent="0.25">
      <c r="A55" s="15"/>
      <c r="B55" s="11"/>
      <c r="C55" s="18"/>
      <c r="D55" s="17"/>
      <c r="E55" s="32"/>
    </row>
    <row r="56" spans="1:6" s="67" customFormat="1" ht="19.5" thickBot="1" x14ac:dyDescent="0.25">
      <c r="A56" s="19">
        <v>6501</v>
      </c>
      <c r="B56" s="20" t="s">
        <v>16</v>
      </c>
      <c r="C56" s="21" t="s">
        <v>72</v>
      </c>
      <c r="D56" s="22">
        <f>SUM(D49:D55)</f>
        <v>2765</v>
      </c>
      <c r="E56" s="28"/>
    </row>
    <row r="57" spans="1:6" s="67" customFormat="1" ht="22.5" customHeight="1" x14ac:dyDescent="0.2">
      <c r="A57" s="10"/>
      <c r="B57" s="11"/>
      <c r="C57" s="24"/>
      <c r="D57" s="13"/>
      <c r="E57" s="36"/>
    </row>
    <row r="58" spans="1:6" s="67" customFormat="1" x14ac:dyDescent="0.2">
      <c r="A58" s="10">
        <v>6501</v>
      </c>
      <c r="B58" s="11" t="s">
        <v>16</v>
      </c>
      <c r="C58" s="33" t="s">
        <v>73</v>
      </c>
      <c r="D58" s="13"/>
      <c r="E58" s="36"/>
    </row>
    <row r="59" spans="1:6" ht="30.75" customHeight="1" x14ac:dyDescent="0.2">
      <c r="A59" s="15">
        <v>1</v>
      </c>
      <c r="B59" s="16"/>
      <c r="C59" s="64" t="s">
        <v>74</v>
      </c>
      <c r="D59" s="17">
        <v>420</v>
      </c>
      <c r="E59" s="32" t="s">
        <v>60</v>
      </c>
    </row>
    <row r="60" spans="1:6" ht="30.75" customHeight="1" x14ac:dyDescent="0.2">
      <c r="A60" s="15">
        <v>2</v>
      </c>
      <c r="B60" s="16"/>
      <c r="C60" s="64" t="s">
        <v>75</v>
      </c>
      <c r="D60" s="17">
        <v>450</v>
      </c>
      <c r="E60" s="32" t="s">
        <v>60</v>
      </c>
    </row>
    <row r="61" spans="1:6" ht="30.75" customHeight="1" x14ac:dyDescent="0.2">
      <c r="A61" s="15">
        <v>3</v>
      </c>
      <c r="B61" s="16"/>
      <c r="C61" s="64" t="s">
        <v>76</v>
      </c>
      <c r="D61" s="17">
        <v>500</v>
      </c>
      <c r="E61" s="32" t="s">
        <v>60</v>
      </c>
    </row>
    <row r="62" spans="1:6" ht="30.75" customHeight="1" x14ac:dyDescent="0.2">
      <c r="A62" s="15">
        <v>4</v>
      </c>
      <c r="B62" s="16"/>
      <c r="C62" s="64" t="s">
        <v>77</v>
      </c>
      <c r="D62" s="17">
        <v>200</v>
      </c>
      <c r="E62" s="32" t="s">
        <v>60</v>
      </c>
    </row>
    <row r="63" spans="1:6" ht="30.75" customHeight="1" x14ac:dyDescent="0.2">
      <c r="A63" s="15">
        <v>5</v>
      </c>
      <c r="B63" s="16"/>
      <c r="C63" s="64" t="s">
        <v>78</v>
      </c>
      <c r="D63" s="17">
        <v>400</v>
      </c>
      <c r="E63" s="32" t="s">
        <v>60</v>
      </c>
    </row>
    <row r="64" spans="1:6" ht="30.75" customHeight="1" thickBot="1" x14ac:dyDescent="0.25">
      <c r="A64" s="15">
        <v>6</v>
      </c>
      <c r="B64" s="16"/>
      <c r="C64" s="64" t="s">
        <v>79</v>
      </c>
      <c r="D64" s="17">
        <v>375</v>
      </c>
      <c r="E64" s="32" t="s">
        <v>60</v>
      </c>
    </row>
    <row r="65" spans="1:5" s="67" customFormat="1" ht="19.5" thickBot="1" x14ac:dyDescent="0.25">
      <c r="A65" s="19">
        <v>6501</v>
      </c>
      <c r="B65" s="20" t="s">
        <v>16</v>
      </c>
      <c r="C65" s="21" t="s">
        <v>81</v>
      </c>
      <c r="D65" s="22">
        <f>SUM(D59:D64)</f>
        <v>2345</v>
      </c>
      <c r="E65" s="28"/>
    </row>
    <row r="66" spans="1:5" s="67" customFormat="1" ht="22.5" customHeight="1" x14ac:dyDescent="0.2">
      <c r="A66" s="10"/>
      <c r="B66" s="11"/>
      <c r="C66" s="24"/>
      <c r="D66" s="13"/>
      <c r="E66" s="36"/>
    </row>
    <row r="67" spans="1:5" s="67" customFormat="1" x14ac:dyDescent="0.2">
      <c r="A67" s="10">
        <v>6501</v>
      </c>
      <c r="B67" s="11" t="s">
        <v>16</v>
      </c>
      <c r="C67" s="33" t="s">
        <v>80</v>
      </c>
      <c r="D67" s="13"/>
      <c r="E67" s="36"/>
    </row>
    <row r="68" spans="1:5" ht="30.75" customHeight="1" x14ac:dyDescent="0.2">
      <c r="A68" s="15">
        <v>1</v>
      </c>
      <c r="B68" s="16"/>
      <c r="C68" s="64" t="s">
        <v>82</v>
      </c>
      <c r="D68" s="17">
        <v>250</v>
      </c>
      <c r="E68" s="32" t="s">
        <v>60</v>
      </c>
    </row>
    <row r="69" spans="1:5" ht="30.75" customHeight="1" x14ac:dyDescent="0.2">
      <c r="A69" s="15">
        <v>2</v>
      </c>
      <c r="B69" s="16"/>
      <c r="C69" s="64" t="s">
        <v>83</v>
      </c>
      <c r="D69" s="17">
        <v>75</v>
      </c>
      <c r="E69" s="32" t="s">
        <v>60</v>
      </c>
    </row>
    <row r="70" spans="1:5" ht="30.75" customHeight="1" x14ac:dyDescent="0.2">
      <c r="A70" s="15">
        <v>3</v>
      </c>
      <c r="B70" s="16"/>
      <c r="C70" s="64" t="s">
        <v>84</v>
      </c>
      <c r="D70" s="17">
        <v>150</v>
      </c>
      <c r="E70" s="32" t="s">
        <v>60</v>
      </c>
    </row>
    <row r="71" spans="1:5" ht="30.75" customHeight="1" x14ac:dyDescent="0.2">
      <c r="A71" s="15">
        <v>4</v>
      </c>
      <c r="B71" s="16"/>
      <c r="C71" s="64" t="s">
        <v>85</v>
      </c>
      <c r="D71" s="17">
        <v>250</v>
      </c>
      <c r="E71" s="32" t="s">
        <v>60</v>
      </c>
    </row>
    <row r="72" spans="1:5" ht="30.75" customHeight="1" x14ac:dyDescent="0.2">
      <c r="A72" s="15">
        <v>5</v>
      </c>
      <c r="B72" s="16"/>
      <c r="C72" s="64" t="s">
        <v>86</v>
      </c>
      <c r="D72" s="17">
        <v>420</v>
      </c>
      <c r="E72" s="32" t="s">
        <v>60</v>
      </c>
    </row>
    <row r="73" spans="1:5" ht="30.75" customHeight="1" x14ac:dyDescent="0.2">
      <c r="A73" s="15">
        <v>6</v>
      </c>
      <c r="B73" s="16"/>
      <c r="C73" s="64" t="s">
        <v>87</v>
      </c>
      <c r="D73" s="17">
        <v>250</v>
      </c>
      <c r="E73" s="32" t="s">
        <v>60</v>
      </c>
    </row>
    <row r="74" spans="1:5" ht="30.75" customHeight="1" x14ac:dyDescent="0.2">
      <c r="A74" s="15">
        <v>7</v>
      </c>
      <c r="B74" s="16"/>
      <c r="C74" s="64" t="s">
        <v>88</v>
      </c>
      <c r="D74" s="17">
        <v>150</v>
      </c>
      <c r="E74" s="32" t="s">
        <v>60</v>
      </c>
    </row>
    <row r="75" spans="1:5" ht="30.75" customHeight="1" x14ac:dyDescent="0.2">
      <c r="A75" s="15">
        <v>8</v>
      </c>
      <c r="B75" s="16"/>
      <c r="C75" s="64" t="s">
        <v>89</v>
      </c>
      <c r="D75" s="17">
        <v>250</v>
      </c>
      <c r="E75" s="32" t="s">
        <v>60</v>
      </c>
    </row>
    <row r="76" spans="1:5" ht="30.75" customHeight="1" x14ac:dyDescent="0.2">
      <c r="A76" s="15">
        <v>9</v>
      </c>
      <c r="B76" s="16"/>
      <c r="C76" s="64" t="s">
        <v>90</v>
      </c>
      <c r="D76" s="17">
        <v>405</v>
      </c>
      <c r="E76" s="32" t="s">
        <v>60</v>
      </c>
    </row>
    <row r="77" spans="1:5" ht="30.75" customHeight="1" x14ac:dyDescent="0.2">
      <c r="A77" s="15">
        <v>10</v>
      </c>
      <c r="B77" s="16"/>
      <c r="C77" s="64" t="s">
        <v>91</v>
      </c>
      <c r="D77" s="17">
        <v>280</v>
      </c>
      <c r="E77" s="32" t="s">
        <v>60</v>
      </c>
    </row>
    <row r="78" spans="1:5" ht="30.75" customHeight="1" x14ac:dyDescent="0.2">
      <c r="A78" s="15">
        <v>11</v>
      </c>
      <c r="B78" s="16"/>
      <c r="C78" s="64" t="s">
        <v>92</v>
      </c>
      <c r="D78" s="17">
        <v>430</v>
      </c>
      <c r="E78" s="32" t="s">
        <v>60</v>
      </c>
    </row>
    <row r="79" spans="1:5" ht="30.75" customHeight="1" x14ac:dyDescent="0.2">
      <c r="A79" s="15">
        <v>12</v>
      </c>
      <c r="B79" s="16"/>
      <c r="C79" s="64" t="s">
        <v>93</v>
      </c>
      <c r="D79" s="17">
        <v>420</v>
      </c>
      <c r="E79" s="32" t="s">
        <v>60</v>
      </c>
    </row>
    <row r="80" spans="1:5" ht="30.75" customHeight="1" x14ac:dyDescent="0.2">
      <c r="A80" s="15">
        <v>13</v>
      </c>
      <c r="B80" s="16"/>
      <c r="C80" s="64" t="s">
        <v>94</v>
      </c>
      <c r="D80" s="17">
        <v>500</v>
      </c>
      <c r="E80" s="32" t="s">
        <v>60</v>
      </c>
    </row>
    <row r="81" spans="1:7" ht="30.75" customHeight="1" thickBot="1" x14ac:dyDescent="0.25">
      <c r="A81" s="15">
        <v>14</v>
      </c>
      <c r="B81" s="16"/>
      <c r="C81" s="64" t="s">
        <v>95</v>
      </c>
      <c r="D81" s="17">
        <v>100</v>
      </c>
      <c r="E81" s="32" t="s">
        <v>60</v>
      </c>
    </row>
    <row r="82" spans="1:7" s="67" customFormat="1" ht="19.5" thickBot="1" x14ac:dyDescent="0.25">
      <c r="A82" s="19">
        <v>6501</v>
      </c>
      <c r="B82" s="20" t="s">
        <v>16</v>
      </c>
      <c r="C82" s="21" t="s">
        <v>96</v>
      </c>
      <c r="D82" s="22">
        <f>SUM(D68:D81)</f>
        <v>3930</v>
      </c>
      <c r="E82" s="28"/>
    </row>
    <row r="83" spans="1:7" s="68" customFormat="1" ht="30" customHeight="1" thickBot="1" x14ac:dyDescent="0.25">
      <c r="A83" s="19">
        <v>6501</v>
      </c>
      <c r="B83" s="20" t="s">
        <v>16</v>
      </c>
      <c r="C83" s="21" t="s">
        <v>97</v>
      </c>
      <c r="D83" s="39">
        <f>D46+D56+D65+D82</f>
        <v>12440</v>
      </c>
      <c r="E83" s="40"/>
    </row>
    <row r="84" spans="1:7" s="70" customFormat="1" ht="19.5" thickBot="1" x14ac:dyDescent="0.25">
      <c r="A84" s="10"/>
      <c r="B84" s="11"/>
      <c r="C84" s="41"/>
      <c r="D84" s="42"/>
      <c r="E84" s="43"/>
    </row>
    <row r="85" spans="1:7" s="72" customFormat="1" ht="57" thickBot="1" x14ac:dyDescent="0.25">
      <c r="A85" s="50">
        <v>6501</v>
      </c>
      <c r="B85" s="45" t="s">
        <v>16</v>
      </c>
      <c r="C85" s="24" t="s">
        <v>98</v>
      </c>
      <c r="D85" s="46"/>
      <c r="E85" s="14"/>
      <c r="F85" s="70"/>
      <c r="G85" s="4"/>
    </row>
    <row r="86" spans="1:7" s="72" customFormat="1" ht="30.75" customHeight="1" x14ac:dyDescent="0.2">
      <c r="A86" s="44">
        <v>1</v>
      </c>
      <c r="B86" s="45"/>
      <c r="C86" s="64" t="s">
        <v>99</v>
      </c>
      <c r="D86" s="46">
        <v>1200</v>
      </c>
      <c r="E86" s="32" t="s">
        <v>60</v>
      </c>
      <c r="F86" s="4"/>
      <c r="G86" s="4"/>
    </row>
    <row r="87" spans="1:7" s="72" customFormat="1" ht="30.75" customHeight="1" x14ac:dyDescent="0.2">
      <c r="A87" s="44">
        <v>2</v>
      </c>
      <c r="B87" s="45"/>
      <c r="C87" s="64" t="s">
        <v>124</v>
      </c>
      <c r="D87" s="46">
        <v>977</v>
      </c>
      <c r="E87" s="32" t="s">
        <v>60</v>
      </c>
      <c r="F87" s="4"/>
      <c r="G87" s="4"/>
    </row>
    <row r="88" spans="1:7" s="72" customFormat="1" ht="30.75" customHeight="1" x14ac:dyDescent="0.2">
      <c r="A88" s="44">
        <v>3</v>
      </c>
      <c r="B88" s="45"/>
      <c r="C88" s="64" t="s">
        <v>48</v>
      </c>
      <c r="D88" s="46">
        <v>1600</v>
      </c>
      <c r="E88" s="32" t="s">
        <v>60</v>
      </c>
      <c r="F88" s="4"/>
      <c r="G88" s="4"/>
    </row>
    <row r="89" spans="1:7" s="72" customFormat="1" ht="30.75" customHeight="1" x14ac:dyDescent="0.2">
      <c r="A89" s="44">
        <v>4</v>
      </c>
      <c r="B89" s="45"/>
      <c r="C89" s="64" t="s">
        <v>33</v>
      </c>
      <c r="D89" s="46">
        <v>1600</v>
      </c>
      <c r="E89" s="32" t="s">
        <v>60</v>
      </c>
      <c r="F89" s="4"/>
      <c r="G89" s="4"/>
    </row>
    <row r="90" spans="1:7" s="72" customFormat="1" ht="30.75" customHeight="1" x14ac:dyDescent="0.2">
      <c r="A90" s="44">
        <v>5</v>
      </c>
      <c r="B90" s="45"/>
      <c r="C90" s="64" t="s">
        <v>100</v>
      </c>
      <c r="D90" s="46">
        <v>1200</v>
      </c>
      <c r="E90" s="32" t="s">
        <v>60</v>
      </c>
      <c r="F90" s="4"/>
      <c r="G90" s="4"/>
    </row>
    <row r="91" spans="1:7" s="72" customFormat="1" ht="30.75" customHeight="1" x14ac:dyDescent="0.2">
      <c r="A91" s="44">
        <v>6</v>
      </c>
      <c r="B91" s="45"/>
      <c r="C91" s="64" t="s">
        <v>101</v>
      </c>
      <c r="D91" s="46">
        <v>480</v>
      </c>
      <c r="E91" s="32" t="s">
        <v>60</v>
      </c>
      <c r="F91" s="4"/>
      <c r="G91" s="4"/>
    </row>
    <row r="92" spans="1:7" s="72" customFormat="1" ht="30.75" customHeight="1" x14ac:dyDescent="0.2">
      <c r="A92" s="44">
        <v>7</v>
      </c>
      <c r="B92" s="45"/>
      <c r="C92" s="64" t="s">
        <v>34</v>
      </c>
      <c r="D92" s="46">
        <v>1200</v>
      </c>
      <c r="E92" s="32" t="s">
        <v>60</v>
      </c>
      <c r="F92" s="4"/>
      <c r="G92" s="4"/>
    </row>
    <row r="93" spans="1:7" s="72" customFormat="1" ht="30.75" customHeight="1" x14ac:dyDescent="0.2">
      <c r="A93" s="44">
        <v>8</v>
      </c>
      <c r="B93" s="45"/>
      <c r="C93" s="64" t="s">
        <v>102</v>
      </c>
      <c r="D93" s="46">
        <v>1600</v>
      </c>
      <c r="E93" s="32" t="s">
        <v>60</v>
      </c>
      <c r="F93" s="4"/>
      <c r="G93" s="4"/>
    </row>
    <row r="94" spans="1:7" s="72" customFormat="1" ht="30.75" customHeight="1" thickBot="1" x14ac:dyDescent="0.25">
      <c r="A94" s="47">
        <v>9</v>
      </c>
      <c r="B94" s="48"/>
      <c r="C94" s="75" t="s">
        <v>103</v>
      </c>
      <c r="D94" s="49">
        <v>594</v>
      </c>
      <c r="E94" s="38" t="s">
        <v>60</v>
      </c>
      <c r="F94" s="70"/>
      <c r="G94" s="4"/>
    </row>
    <row r="95" spans="1:7" s="72" customFormat="1" ht="30.75" customHeight="1" x14ac:dyDescent="0.2">
      <c r="A95" s="44">
        <v>10</v>
      </c>
      <c r="B95" s="45"/>
      <c r="C95" s="64" t="s">
        <v>128</v>
      </c>
      <c r="D95" s="46">
        <v>1200</v>
      </c>
      <c r="E95" s="32" t="s">
        <v>60</v>
      </c>
      <c r="F95" s="4"/>
      <c r="G95" s="4"/>
    </row>
    <row r="96" spans="1:7" s="72" customFormat="1" ht="30.75" customHeight="1" x14ac:dyDescent="0.2">
      <c r="A96" s="44">
        <v>11</v>
      </c>
      <c r="B96" s="45"/>
      <c r="C96" s="64" t="s">
        <v>67</v>
      </c>
      <c r="D96" s="46">
        <v>261</v>
      </c>
      <c r="E96" s="32" t="s">
        <v>60</v>
      </c>
      <c r="F96" s="4"/>
      <c r="G96" s="4"/>
    </row>
    <row r="97" spans="1:7" s="72" customFormat="1" ht="30.75" customHeight="1" x14ac:dyDescent="0.2">
      <c r="A97" s="44">
        <v>12</v>
      </c>
      <c r="B97" s="45"/>
      <c r="C97" s="64" t="s">
        <v>127</v>
      </c>
      <c r="D97" s="46">
        <v>1053</v>
      </c>
      <c r="E97" s="32" t="s">
        <v>60</v>
      </c>
      <c r="F97" s="4"/>
      <c r="G97" s="4"/>
    </row>
    <row r="98" spans="1:7" s="72" customFormat="1" ht="30.75" customHeight="1" x14ac:dyDescent="0.2">
      <c r="A98" s="44">
        <v>13</v>
      </c>
      <c r="B98" s="45"/>
      <c r="C98" s="64" t="s">
        <v>35</v>
      </c>
      <c r="D98" s="46">
        <v>600</v>
      </c>
      <c r="E98" s="32" t="s">
        <v>60</v>
      </c>
      <c r="F98" s="4"/>
      <c r="G98" s="4"/>
    </row>
    <row r="99" spans="1:7" s="72" customFormat="1" ht="30.75" customHeight="1" x14ac:dyDescent="0.2">
      <c r="A99" s="44">
        <v>14</v>
      </c>
      <c r="B99" s="45"/>
      <c r="C99" s="64" t="s">
        <v>104</v>
      </c>
      <c r="D99" s="46">
        <v>1101</v>
      </c>
      <c r="E99" s="32" t="s">
        <v>60</v>
      </c>
      <c r="F99" s="4"/>
      <c r="G99" s="4"/>
    </row>
    <row r="100" spans="1:7" s="72" customFormat="1" ht="30.75" customHeight="1" x14ac:dyDescent="0.2">
      <c r="A100" s="44">
        <v>15</v>
      </c>
      <c r="B100" s="45"/>
      <c r="C100" s="64" t="s">
        <v>53</v>
      </c>
      <c r="D100" s="46">
        <v>1149</v>
      </c>
      <c r="E100" s="32" t="s">
        <v>60</v>
      </c>
      <c r="F100" s="4"/>
      <c r="G100" s="4"/>
    </row>
    <row r="101" spans="1:7" s="72" customFormat="1" ht="30.75" customHeight="1" x14ac:dyDescent="0.2">
      <c r="A101" s="44">
        <v>16</v>
      </c>
      <c r="B101" s="45"/>
      <c r="C101" s="64" t="s">
        <v>105</v>
      </c>
      <c r="D101" s="46">
        <v>1200</v>
      </c>
      <c r="E101" s="32" t="s">
        <v>60</v>
      </c>
      <c r="F101" s="4"/>
      <c r="G101" s="4"/>
    </row>
    <row r="102" spans="1:7" s="72" customFormat="1" ht="30.75" customHeight="1" x14ac:dyDescent="0.2">
      <c r="A102" s="44">
        <v>17</v>
      </c>
      <c r="B102" s="45"/>
      <c r="C102" s="64" t="s">
        <v>106</v>
      </c>
      <c r="D102" s="46">
        <v>836</v>
      </c>
      <c r="E102" s="32" t="s">
        <v>60</v>
      </c>
      <c r="F102" s="4"/>
      <c r="G102" s="4"/>
    </row>
    <row r="103" spans="1:7" s="72" customFormat="1" ht="30.75" customHeight="1" x14ac:dyDescent="0.2">
      <c r="A103" s="44">
        <v>18</v>
      </c>
      <c r="B103" s="45"/>
      <c r="C103" s="64" t="s">
        <v>107</v>
      </c>
      <c r="D103" s="46">
        <v>1217</v>
      </c>
      <c r="E103" s="32" t="s">
        <v>60</v>
      </c>
      <c r="F103" s="4"/>
      <c r="G103" s="4"/>
    </row>
    <row r="104" spans="1:7" s="72" customFormat="1" ht="30.75" customHeight="1" x14ac:dyDescent="0.2">
      <c r="A104" s="44">
        <v>19</v>
      </c>
      <c r="B104" s="45"/>
      <c r="C104" s="64" t="s">
        <v>108</v>
      </c>
      <c r="D104" s="46">
        <v>1200</v>
      </c>
      <c r="E104" s="32" t="s">
        <v>60</v>
      </c>
      <c r="F104" s="4"/>
      <c r="G104" s="4"/>
    </row>
    <row r="105" spans="1:7" s="72" customFormat="1" ht="30.75" customHeight="1" x14ac:dyDescent="0.2">
      <c r="A105" s="44">
        <v>20</v>
      </c>
      <c r="B105" s="45"/>
      <c r="C105" s="64" t="s">
        <v>109</v>
      </c>
      <c r="D105" s="46">
        <v>456</v>
      </c>
      <c r="E105" s="32" t="s">
        <v>60</v>
      </c>
      <c r="F105" s="4"/>
      <c r="G105" s="4"/>
    </row>
    <row r="106" spans="1:7" s="72" customFormat="1" ht="30.75" customHeight="1" x14ac:dyDescent="0.2">
      <c r="A106" s="44">
        <v>21</v>
      </c>
      <c r="B106" s="45"/>
      <c r="C106" s="64" t="s">
        <v>110</v>
      </c>
      <c r="D106" s="46">
        <v>1200</v>
      </c>
      <c r="E106" s="32" t="s">
        <v>60</v>
      </c>
      <c r="F106" s="4"/>
      <c r="G106" s="4"/>
    </row>
    <row r="107" spans="1:7" s="72" customFormat="1" ht="30.75" customHeight="1" x14ac:dyDescent="0.2">
      <c r="A107" s="44">
        <v>22</v>
      </c>
      <c r="B107" s="45"/>
      <c r="C107" s="64" t="s">
        <v>111</v>
      </c>
      <c r="D107" s="46">
        <v>690</v>
      </c>
      <c r="E107" s="32" t="s">
        <v>60</v>
      </c>
      <c r="F107" s="4"/>
      <c r="G107" s="4"/>
    </row>
    <row r="108" spans="1:7" s="72" customFormat="1" ht="30.75" customHeight="1" x14ac:dyDescent="0.2">
      <c r="A108" s="44">
        <v>23</v>
      </c>
      <c r="B108" s="45"/>
      <c r="C108" s="64" t="s">
        <v>112</v>
      </c>
      <c r="D108" s="46">
        <v>1600</v>
      </c>
      <c r="E108" s="32" t="s">
        <v>60</v>
      </c>
      <c r="F108" s="4"/>
      <c r="G108" s="4"/>
    </row>
    <row r="109" spans="1:7" s="72" customFormat="1" ht="30.75" customHeight="1" x14ac:dyDescent="0.2">
      <c r="A109" s="44">
        <v>24</v>
      </c>
      <c r="B109" s="45"/>
      <c r="C109" s="64" t="s">
        <v>113</v>
      </c>
      <c r="D109" s="46">
        <v>976</v>
      </c>
      <c r="E109" s="32" t="s">
        <v>60</v>
      </c>
      <c r="F109" s="4"/>
      <c r="G109" s="4"/>
    </row>
    <row r="110" spans="1:7" s="72" customFormat="1" ht="30.75" customHeight="1" x14ac:dyDescent="0.2">
      <c r="A110" s="44">
        <v>25</v>
      </c>
      <c r="B110" s="45"/>
      <c r="C110" s="64" t="s">
        <v>114</v>
      </c>
      <c r="D110" s="46">
        <v>1600</v>
      </c>
      <c r="E110" s="32" t="s">
        <v>60</v>
      </c>
      <c r="F110" s="4"/>
      <c r="G110" s="4"/>
    </row>
    <row r="111" spans="1:7" s="72" customFormat="1" ht="30.75" customHeight="1" x14ac:dyDescent="0.2">
      <c r="A111" s="44">
        <v>26</v>
      </c>
      <c r="B111" s="45"/>
      <c r="C111" s="64" t="s">
        <v>38</v>
      </c>
      <c r="D111" s="46">
        <v>723</v>
      </c>
      <c r="E111" s="32" t="s">
        <v>60</v>
      </c>
      <c r="F111" s="4"/>
      <c r="G111" s="4"/>
    </row>
    <row r="112" spans="1:7" s="72" customFormat="1" ht="30.75" customHeight="1" x14ac:dyDescent="0.2">
      <c r="A112" s="44">
        <v>27</v>
      </c>
      <c r="B112" s="45"/>
      <c r="C112" s="64" t="s">
        <v>115</v>
      </c>
      <c r="D112" s="46">
        <v>998</v>
      </c>
      <c r="E112" s="32" t="s">
        <v>60</v>
      </c>
      <c r="F112" s="4"/>
      <c r="G112" s="4"/>
    </row>
    <row r="113" spans="1:7" s="72" customFormat="1" ht="30.75" customHeight="1" x14ac:dyDescent="0.2">
      <c r="A113" s="44">
        <v>28</v>
      </c>
      <c r="B113" s="45"/>
      <c r="C113" s="64" t="s">
        <v>116</v>
      </c>
      <c r="D113" s="46">
        <v>1200</v>
      </c>
      <c r="E113" s="32" t="s">
        <v>60</v>
      </c>
      <c r="F113" s="4"/>
      <c r="G113" s="4"/>
    </row>
    <row r="114" spans="1:7" s="72" customFormat="1" ht="30.75" customHeight="1" x14ac:dyDescent="0.2">
      <c r="A114" s="44">
        <v>29</v>
      </c>
      <c r="B114" s="45"/>
      <c r="C114" s="64" t="s">
        <v>117</v>
      </c>
      <c r="D114" s="46">
        <v>1200</v>
      </c>
      <c r="E114" s="32" t="s">
        <v>60</v>
      </c>
      <c r="F114" s="4"/>
      <c r="G114" s="4"/>
    </row>
    <row r="115" spans="1:7" s="72" customFormat="1" ht="30.75" customHeight="1" x14ac:dyDescent="0.2">
      <c r="A115" s="44">
        <v>30</v>
      </c>
      <c r="B115" s="45"/>
      <c r="C115" s="64" t="s">
        <v>36</v>
      </c>
      <c r="D115" s="46">
        <v>1600</v>
      </c>
      <c r="E115" s="32" t="s">
        <v>60</v>
      </c>
      <c r="F115" s="4"/>
      <c r="G115" s="4"/>
    </row>
    <row r="116" spans="1:7" s="72" customFormat="1" ht="30.75" customHeight="1" x14ac:dyDescent="0.2">
      <c r="A116" s="44">
        <v>31</v>
      </c>
      <c r="B116" s="45"/>
      <c r="C116" s="64" t="s">
        <v>118</v>
      </c>
      <c r="D116" s="46">
        <v>1600</v>
      </c>
      <c r="E116" s="32" t="s">
        <v>60</v>
      </c>
      <c r="F116" s="4"/>
      <c r="G116" s="4"/>
    </row>
    <row r="117" spans="1:7" s="72" customFormat="1" ht="30.75" customHeight="1" x14ac:dyDescent="0.2">
      <c r="A117" s="44">
        <v>32</v>
      </c>
      <c r="B117" s="45"/>
      <c r="C117" s="64" t="s">
        <v>47</v>
      </c>
      <c r="D117" s="46">
        <v>680</v>
      </c>
      <c r="E117" s="32" t="s">
        <v>60</v>
      </c>
      <c r="F117" s="4"/>
      <c r="G117" s="4"/>
    </row>
    <row r="118" spans="1:7" s="72" customFormat="1" ht="30.75" customHeight="1" x14ac:dyDescent="0.2">
      <c r="A118" s="44">
        <v>33</v>
      </c>
      <c r="B118" s="45"/>
      <c r="C118" s="64" t="s">
        <v>119</v>
      </c>
      <c r="D118" s="46">
        <v>705</v>
      </c>
      <c r="E118" s="32" t="s">
        <v>60</v>
      </c>
      <c r="F118" s="4"/>
      <c r="G118" s="4"/>
    </row>
    <row r="119" spans="1:7" s="72" customFormat="1" ht="30.75" customHeight="1" x14ac:dyDescent="0.2">
      <c r="A119" s="44">
        <v>34</v>
      </c>
      <c r="B119" s="45"/>
      <c r="C119" s="64" t="s">
        <v>120</v>
      </c>
      <c r="D119" s="46">
        <v>964</v>
      </c>
      <c r="E119" s="32" t="s">
        <v>60</v>
      </c>
      <c r="F119" s="4"/>
      <c r="G119" s="4"/>
    </row>
    <row r="120" spans="1:7" s="72" customFormat="1" ht="30.75" customHeight="1" x14ac:dyDescent="0.2">
      <c r="A120" s="44">
        <v>35</v>
      </c>
      <c r="B120" s="45"/>
      <c r="C120" s="64" t="s">
        <v>121</v>
      </c>
      <c r="D120" s="46">
        <v>479</v>
      </c>
      <c r="E120" s="32" t="s">
        <v>60</v>
      </c>
      <c r="F120" s="4"/>
      <c r="G120" s="4"/>
    </row>
    <row r="121" spans="1:7" s="72" customFormat="1" ht="30.75" customHeight="1" x14ac:dyDescent="0.2">
      <c r="A121" s="44">
        <v>36</v>
      </c>
      <c r="B121" s="45"/>
      <c r="C121" s="64" t="s">
        <v>122</v>
      </c>
      <c r="D121" s="46">
        <v>1200</v>
      </c>
      <c r="E121" s="32" t="s">
        <v>60</v>
      </c>
      <c r="F121" s="4"/>
      <c r="G121" s="4"/>
    </row>
    <row r="122" spans="1:7" s="72" customFormat="1" ht="30.75" customHeight="1" thickBot="1" x14ac:dyDescent="0.25">
      <c r="A122" s="44">
        <v>37</v>
      </c>
      <c r="B122" s="45"/>
      <c r="C122" s="64" t="s">
        <v>55</v>
      </c>
      <c r="D122" s="46">
        <v>1600</v>
      </c>
      <c r="E122" s="32" t="s">
        <v>60</v>
      </c>
      <c r="F122" s="4"/>
      <c r="G122" s="4"/>
    </row>
    <row r="123" spans="1:7" s="67" customFormat="1" ht="57" thickBot="1" x14ac:dyDescent="0.25">
      <c r="A123" s="19">
        <v>6501</v>
      </c>
      <c r="B123" s="20" t="s">
        <v>16</v>
      </c>
      <c r="C123" s="21" t="s">
        <v>129</v>
      </c>
      <c r="D123" s="22">
        <f>SUM(D86:D122)</f>
        <v>39739</v>
      </c>
      <c r="E123" s="28"/>
      <c r="F123" s="68"/>
    </row>
    <row r="124" spans="1:7" s="67" customFormat="1" x14ac:dyDescent="0.2">
      <c r="A124" s="10"/>
      <c r="B124" s="11"/>
      <c r="C124" s="24"/>
      <c r="D124" s="13"/>
      <c r="E124" s="36"/>
    </row>
    <row r="125" spans="1:7" s="72" customFormat="1" ht="56.25" x14ac:dyDescent="0.2">
      <c r="A125" s="50">
        <v>6501</v>
      </c>
      <c r="B125" s="45" t="s">
        <v>16</v>
      </c>
      <c r="C125" s="51" t="s">
        <v>130</v>
      </c>
      <c r="D125" s="52"/>
      <c r="E125" s="53"/>
    </row>
    <row r="126" spans="1:7" s="72" customFormat="1" ht="30.75" customHeight="1" x14ac:dyDescent="0.2">
      <c r="A126" s="44">
        <v>1</v>
      </c>
      <c r="B126" s="45"/>
      <c r="C126" s="64" t="s">
        <v>42</v>
      </c>
      <c r="D126" s="46">
        <v>800</v>
      </c>
      <c r="E126" s="32" t="s">
        <v>60</v>
      </c>
      <c r="F126" s="4"/>
      <c r="G126" s="4"/>
    </row>
    <row r="127" spans="1:7" s="72" customFormat="1" ht="30.75" customHeight="1" x14ac:dyDescent="0.2">
      <c r="A127" s="44">
        <v>2</v>
      </c>
      <c r="B127" s="45"/>
      <c r="C127" s="64" t="s">
        <v>131</v>
      </c>
      <c r="D127" s="46">
        <v>1134</v>
      </c>
      <c r="E127" s="32" t="s">
        <v>60</v>
      </c>
      <c r="F127" s="4"/>
      <c r="G127" s="4"/>
    </row>
    <row r="128" spans="1:7" s="72" customFormat="1" ht="30.75" customHeight="1" x14ac:dyDescent="0.2">
      <c r="A128" s="44">
        <v>3</v>
      </c>
      <c r="B128" s="45"/>
      <c r="C128" s="64" t="s">
        <v>132</v>
      </c>
      <c r="D128" s="46">
        <v>860</v>
      </c>
      <c r="E128" s="32" t="s">
        <v>60</v>
      </c>
      <c r="F128" s="4"/>
      <c r="G128" s="4"/>
    </row>
    <row r="129" spans="1:7" s="72" customFormat="1" ht="30.75" customHeight="1" thickBot="1" x14ac:dyDescent="0.25">
      <c r="A129" s="44">
        <v>4</v>
      </c>
      <c r="B129" s="45"/>
      <c r="C129" s="64" t="s">
        <v>133</v>
      </c>
      <c r="D129" s="46">
        <v>1033</v>
      </c>
      <c r="E129" s="32" t="s">
        <v>60</v>
      </c>
      <c r="F129" s="4"/>
      <c r="G129" s="4"/>
    </row>
    <row r="130" spans="1:7" s="68" customFormat="1" ht="57" thickBot="1" x14ac:dyDescent="0.25">
      <c r="A130" s="19"/>
      <c r="B130" s="20"/>
      <c r="C130" s="21" t="s">
        <v>134</v>
      </c>
      <c r="D130" s="39">
        <f>SUM(D126:D129)</f>
        <v>3827</v>
      </c>
      <c r="E130" s="40"/>
    </row>
    <row r="131" spans="1:7" s="72" customFormat="1" ht="19.5" thickBot="1" x14ac:dyDescent="0.25">
      <c r="A131" s="81"/>
      <c r="B131" s="55"/>
      <c r="C131" s="82"/>
      <c r="D131" s="83"/>
      <c r="E131" s="84"/>
      <c r="F131" s="85"/>
    </row>
    <row r="132" spans="1:7" s="67" customFormat="1" ht="19.5" thickBot="1" x14ac:dyDescent="0.25">
      <c r="A132" s="76">
        <v>6501</v>
      </c>
      <c r="B132" s="37" t="s">
        <v>16</v>
      </c>
      <c r="C132" s="59" t="s">
        <v>39</v>
      </c>
      <c r="D132" s="86">
        <v>6701</v>
      </c>
      <c r="E132" s="80" t="s">
        <v>60</v>
      </c>
    </row>
    <row r="133" spans="1:7" s="67" customFormat="1" ht="10.5" customHeight="1" thickBot="1" x14ac:dyDescent="0.25">
      <c r="A133" s="19"/>
      <c r="B133" s="20"/>
      <c r="C133" s="21"/>
      <c r="D133" s="22"/>
      <c r="E133" s="65"/>
    </row>
    <row r="134" spans="1:7" ht="42" customHeight="1" thickBot="1" x14ac:dyDescent="0.25">
      <c r="A134" s="19">
        <v>6501</v>
      </c>
      <c r="B134" s="20" t="s">
        <v>16</v>
      </c>
      <c r="C134" s="21" t="s">
        <v>5</v>
      </c>
      <c r="D134" s="39">
        <f>D31+D35+D83+D123+D130+D132</f>
        <v>63131</v>
      </c>
      <c r="E134" s="40"/>
      <c r="F134" s="67"/>
      <c r="G134" s="67"/>
    </row>
    <row r="135" spans="1:7" s="73" customFormat="1" ht="42" customHeight="1" thickBot="1" x14ac:dyDescent="0.25">
      <c r="A135" s="54" t="s">
        <v>41</v>
      </c>
      <c r="B135" s="20" t="s">
        <v>16</v>
      </c>
      <c r="C135" s="21" t="s">
        <v>40</v>
      </c>
      <c r="D135" s="39">
        <f>D25+D134</f>
        <v>79981</v>
      </c>
      <c r="E135" s="40"/>
      <c r="F135" s="68"/>
      <c r="G135" s="68"/>
    </row>
    <row r="136" spans="1:7" x14ac:dyDescent="0.2">
      <c r="A136" s="10"/>
      <c r="B136" s="11"/>
      <c r="C136" s="24"/>
      <c r="D136" s="26"/>
      <c r="E136" s="56"/>
      <c r="F136" s="67"/>
      <c r="G136" s="67"/>
    </row>
    <row r="137" spans="1:7" s="74" customFormat="1" x14ac:dyDescent="0.2">
      <c r="A137" s="50">
        <v>6501</v>
      </c>
      <c r="B137" s="45" t="s">
        <v>43</v>
      </c>
      <c r="C137" s="24" t="s">
        <v>45</v>
      </c>
      <c r="D137" s="52"/>
      <c r="E137" s="53"/>
    </row>
    <row r="138" spans="1:7" s="67" customFormat="1" ht="27" customHeight="1" thickBot="1" x14ac:dyDescent="0.25">
      <c r="A138" s="15">
        <v>1</v>
      </c>
      <c r="B138" s="11"/>
      <c r="C138" s="64" t="s">
        <v>47</v>
      </c>
      <c r="D138" s="17">
        <v>425</v>
      </c>
      <c r="E138" s="32" t="s">
        <v>60</v>
      </c>
    </row>
    <row r="139" spans="1:7" s="67" customFormat="1" ht="19.5" thickBot="1" x14ac:dyDescent="0.25">
      <c r="A139" s="19">
        <v>6501</v>
      </c>
      <c r="B139" s="20" t="s">
        <v>43</v>
      </c>
      <c r="C139" s="57" t="s">
        <v>138</v>
      </c>
      <c r="D139" s="22">
        <f>SUM(D138:D138)</f>
        <v>425</v>
      </c>
      <c r="E139" s="23"/>
    </row>
    <row r="140" spans="1:7" s="74" customFormat="1" x14ac:dyDescent="0.2">
      <c r="A140" s="44"/>
      <c r="B140" s="45"/>
      <c r="C140" s="18"/>
      <c r="D140" s="46"/>
      <c r="E140" s="32"/>
    </row>
    <row r="141" spans="1:7" s="74" customFormat="1" x14ac:dyDescent="0.2">
      <c r="A141" s="50">
        <v>6501</v>
      </c>
      <c r="B141" s="45" t="s">
        <v>43</v>
      </c>
      <c r="C141" s="24" t="s">
        <v>44</v>
      </c>
      <c r="D141" s="52"/>
      <c r="E141" s="53"/>
    </row>
    <row r="142" spans="1:7" s="67" customFormat="1" ht="27" customHeight="1" x14ac:dyDescent="0.2">
      <c r="A142" s="15">
        <v>1</v>
      </c>
      <c r="B142" s="11"/>
      <c r="C142" s="64" t="s">
        <v>49</v>
      </c>
      <c r="D142" s="17">
        <v>1046</v>
      </c>
      <c r="E142" s="32" t="s">
        <v>60</v>
      </c>
    </row>
    <row r="143" spans="1:7" s="67" customFormat="1" ht="27" customHeight="1" x14ac:dyDescent="0.2">
      <c r="A143" s="15">
        <v>2</v>
      </c>
      <c r="B143" s="11"/>
      <c r="C143" s="64" t="s">
        <v>50</v>
      </c>
      <c r="D143" s="17">
        <v>272</v>
      </c>
      <c r="E143" s="32" t="s">
        <v>60</v>
      </c>
    </row>
    <row r="144" spans="1:7" s="67" customFormat="1" ht="27" customHeight="1" x14ac:dyDescent="0.2">
      <c r="A144" s="15">
        <v>3</v>
      </c>
      <c r="B144" s="11"/>
      <c r="C144" s="64" t="s">
        <v>51</v>
      </c>
      <c r="D144" s="17">
        <v>1500</v>
      </c>
      <c r="E144" s="32" t="s">
        <v>60</v>
      </c>
    </row>
    <row r="145" spans="1:5" s="67" customFormat="1" ht="27" customHeight="1" x14ac:dyDescent="0.2">
      <c r="A145" s="15">
        <v>4</v>
      </c>
      <c r="B145" s="11"/>
      <c r="C145" s="64" t="s">
        <v>52</v>
      </c>
      <c r="D145" s="17">
        <v>1143</v>
      </c>
      <c r="E145" s="32" t="s">
        <v>60</v>
      </c>
    </row>
    <row r="146" spans="1:5" s="67" customFormat="1" ht="27" customHeight="1" thickBot="1" x14ac:dyDescent="0.25">
      <c r="A146" s="15">
        <v>5</v>
      </c>
      <c r="B146" s="11"/>
      <c r="C146" s="64" t="s">
        <v>54</v>
      </c>
      <c r="D146" s="17">
        <v>854</v>
      </c>
      <c r="E146" s="32" t="s">
        <v>60</v>
      </c>
    </row>
    <row r="147" spans="1:5" s="67" customFormat="1" ht="19.5" thickBot="1" x14ac:dyDescent="0.25">
      <c r="A147" s="19">
        <v>6501</v>
      </c>
      <c r="B147" s="20" t="s">
        <v>43</v>
      </c>
      <c r="C147" s="57" t="s">
        <v>139</v>
      </c>
      <c r="D147" s="22">
        <f>SUM(D142:D146)</f>
        <v>4815</v>
      </c>
      <c r="E147" s="23"/>
    </row>
    <row r="148" spans="1:5" s="67" customFormat="1" ht="27.75" customHeight="1" thickBot="1" x14ac:dyDescent="0.25">
      <c r="A148" s="19">
        <v>6501</v>
      </c>
      <c r="B148" s="20" t="s">
        <v>43</v>
      </c>
      <c r="C148" s="57" t="s">
        <v>56</v>
      </c>
      <c r="D148" s="22">
        <f>D139+D147</f>
        <v>5240</v>
      </c>
      <c r="E148" s="23"/>
    </row>
    <row r="149" spans="1:5" s="67" customFormat="1" x14ac:dyDescent="0.2">
      <c r="A149" s="10"/>
      <c r="B149" s="11"/>
      <c r="C149" s="29"/>
      <c r="D149" s="13"/>
      <c r="E149" s="25"/>
    </row>
    <row r="150" spans="1:5" s="67" customFormat="1" x14ac:dyDescent="0.2">
      <c r="A150" s="10"/>
      <c r="B150" s="11"/>
      <c r="C150" s="24" t="s">
        <v>201</v>
      </c>
      <c r="D150" s="13"/>
      <c r="E150" s="25"/>
    </row>
    <row r="151" spans="1:5" s="67" customFormat="1" ht="27.75" customHeight="1" x14ac:dyDescent="0.2">
      <c r="A151" s="15">
        <v>1</v>
      </c>
      <c r="B151" s="11"/>
      <c r="C151" s="64" t="s">
        <v>140</v>
      </c>
      <c r="D151" s="17">
        <v>3000</v>
      </c>
      <c r="E151" s="32" t="s">
        <v>60</v>
      </c>
    </row>
    <row r="152" spans="1:5" s="67" customFormat="1" ht="27.75" customHeight="1" x14ac:dyDescent="0.2">
      <c r="A152" s="15">
        <v>2</v>
      </c>
      <c r="B152" s="11"/>
      <c r="C152" s="64" t="s">
        <v>141</v>
      </c>
      <c r="D152" s="17">
        <v>376</v>
      </c>
      <c r="E152" s="32" t="s">
        <v>60</v>
      </c>
    </row>
    <row r="153" spans="1:5" s="67" customFormat="1" ht="27.75" customHeight="1" x14ac:dyDescent="0.2">
      <c r="A153" s="15">
        <v>3</v>
      </c>
      <c r="B153" s="11"/>
      <c r="C153" s="64" t="s">
        <v>142</v>
      </c>
      <c r="D153" s="17">
        <v>1756</v>
      </c>
      <c r="E153" s="32" t="s">
        <v>60</v>
      </c>
    </row>
    <row r="154" spans="1:5" s="67" customFormat="1" ht="27.75" customHeight="1" x14ac:dyDescent="0.2">
      <c r="A154" s="15">
        <v>4</v>
      </c>
      <c r="B154" s="11"/>
      <c r="C154" s="64" t="s">
        <v>190</v>
      </c>
      <c r="D154" s="17">
        <v>1700</v>
      </c>
      <c r="E154" s="32" t="s">
        <v>60</v>
      </c>
    </row>
    <row r="155" spans="1:5" s="67" customFormat="1" ht="27.75" customHeight="1" x14ac:dyDescent="0.2">
      <c r="A155" s="15">
        <v>5</v>
      </c>
      <c r="B155" s="11"/>
      <c r="C155" s="64" t="s">
        <v>143</v>
      </c>
      <c r="D155" s="17">
        <v>1190</v>
      </c>
      <c r="E155" s="32" t="s">
        <v>60</v>
      </c>
    </row>
    <row r="156" spans="1:5" s="67" customFormat="1" ht="27.75" customHeight="1" x14ac:dyDescent="0.2">
      <c r="A156" s="15">
        <v>6</v>
      </c>
      <c r="B156" s="11"/>
      <c r="C156" s="64" t="s">
        <v>144</v>
      </c>
      <c r="D156" s="17">
        <v>1326</v>
      </c>
      <c r="E156" s="32" t="s">
        <v>60</v>
      </c>
    </row>
    <row r="157" spans="1:5" s="67" customFormat="1" ht="27.75" customHeight="1" x14ac:dyDescent="0.2">
      <c r="A157" s="15">
        <v>7</v>
      </c>
      <c r="B157" s="11"/>
      <c r="C157" s="64" t="s">
        <v>145</v>
      </c>
      <c r="D157" s="17">
        <v>1308</v>
      </c>
      <c r="E157" s="32" t="s">
        <v>60</v>
      </c>
    </row>
    <row r="158" spans="1:5" s="67" customFormat="1" ht="27.75" customHeight="1" x14ac:dyDescent="0.2">
      <c r="A158" s="15">
        <v>8</v>
      </c>
      <c r="B158" s="11"/>
      <c r="C158" s="64" t="s">
        <v>146</v>
      </c>
      <c r="D158" s="17">
        <v>1446</v>
      </c>
      <c r="E158" s="32" t="s">
        <v>60</v>
      </c>
    </row>
    <row r="159" spans="1:5" s="67" customFormat="1" ht="27.75" customHeight="1" x14ac:dyDescent="0.2">
      <c r="A159" s="15">
        <v>9</v>
      </c>
      <c r="B159" s="11"/>
      <c r="C159" s="64" t="s">
        <v>147</v>
      </c>
      <c r="D159" s="17">
        <v>2000</v>
      </c>
      <c r="E159" s="32" t="s">
        <v>60</v>
      </c>
    </row>
    <row r="160" spans="1:5" s="67" customFormat="1" ht="27.75" customHeight="1" x14ac:dyDescent="0.2">
      <c r="A160" s="15">
        <v>10</v>
      </c>
      <c r="B160" s="11"/>
      <c r="C160" s="64" t="s">
        <v>191</v>
      </c>
      <c r="D160" s="17">
        <v>1500</v>
      </c>
      <c r="E160" s="32" t="s">
        <v>60</v>
      </c>
    </row>
    <row r="161" spans="1:6" s="67" customFormat="1" ht="27.75" customHeight="1" x14ac:dyDescent="0.2">
      <c r="A161" s="15">
        <v>11</v>
      </c>
      <c r="B161" s="11"/>
      <c r="C161" s="64" t="s">
        <v>198</v>
      </c>
      <c r="D161" s="17">
        <v>3000</v>
      </c>
      <c r="E161" s="32" t="s">
        <v>60</v>
      </c>
    </row>
    <row r="162" spans="1:6" s="67" customFormat="1" ht="27.75" customHeight="1" x14ac:dyDescent="0.2">
      <c r="A162" s="15">
        <v>12</v>
      </c>
      <c r="B162" s="11"/>
      <c r="C162" s="64" t="s">
        <v>148</v>
      </c>
      <c r="D162" s="17">
        <v>871</v>
      </c>
      <c r="E162" s="32" t="s">
        <v>60</v>
      </c>
    </row>
    <row r="163" spans="1:6" s="67" customFormat="1" ht="27.75" customHeight="1" x14ac:dyDescent="0.2">
      <c r="A163" s="15">
        <v>13</v>
      </c>
      <c r="B163" s="11"/>
      <c r="C163" s="64" t="s">
        <v>149</v>
      </c>
      <c r="D163" s="17">
        <v>2000</v>
      </c>
      <c r="E163" s="32" t="s">
        <v>60</v>
      </c>
    </row>
    <row r="164" spans="1:6" s="67" customFormat="1" ht="27.75" customHeight="1" x14ac:dyDescent="0.2">
      <c r="A164" s="15">
        <v>14</v>
      </c>
      <c r="B164" s="11"/>
      <c r="C164" s="64" t="s">
        <v>150</v>
      </c>
      <c r="D164" s="17">
        <v>3000</v>
      </c>
      <c r="E164" s="32" t="s">
        <v>60</v>
      </c>
    </row>
    <row r="165" spans="1:6" s="67" customFormat="1" ht="27.75" customHeight="1" x14ac:dyDescent="0.2">
      <c r="A165" s="15">
        <v>15</v>
      </c>
      <c r="B165" s="11"/>
      <c r="C165" s="64" t="s">
        <v>197</v>
      </c>
      <c r="D165" s="17">
        <v>3000</v>
      </c>
      <c r="E165" s="32" t="s">
        <v>60</v>
      </c>
    </row>
    <row r="166" spans="1:6" s="67" customFormat="1" ht="27.75" customHeight="1" x14ac:dyDescent="0.2">
      <c r="A166" s="15">
        <v>16</v>
      </c>
      <c r="B166" s="11"/>
      <c r="C166" s="64" t="s">
        <v>151</v>
      </c>
      <c r="D166" s="17">
        <v>1500</v>
      </c>
      <c r="E166" s="32" t="s">
        <v>60</v>
      </c>
    </row>
    <row r="167" spans="1:6" s="67" customFormat="1" ht="27.75" customHeight="1" x14ac:dyDescent="0.2">
      <c r="A167" s="15">
        <v>17</v>
      </c>
      <c r="B167" s="11"/>
      <c r="C167" s="64" t="s">
        <v>152</v>
      </c>
      <c r="D167" s="17">
        <v>2000</v>
      </c>
      <c r="E167" s="32" t="s">
        <v>60</v>
      </c>
    </row>
    <row r="168" spans="1:6" s="67" customFormat="1" ht="27.75" customHeight="1" x14ac:dyDescent="0.2">
      <c r="A168" s="15">
        <v>18</v>
      </c>
      <c r="B168" s="11"/>
      <c r="C168" s="64" t="s">
        <v>153</v>
      </c>
      <c r="D168" s="17">
        <v>2100</v>
      </c>
      <c r="E168" s="32" t="s">
        <v>60</v>
      </c>
    </row>
    <row r="169" spans="1:6" s="67" customFormat="1" ht="27.75" customHeight="1" x14ac:dyDescent="0.2">
      <c r="A169" s="15">
        <v>19</v>
      </c>
      <c r="B169" s="11"/>
      <c r="C169" s="64" t="s">
        <v>154</v>
      </c>
      <c r="D169" s="17">
        <v>1308</v>
      </c>
      <c r="E169" s="32" t="s">
        <v>60</v>
      </c>
    </row>
    <row r="170" spans="1:6" s="67" customFormat="1" ht="27.75" customHeight="1" x14ac:dyDescent="0.2">
      <c r="A170" s="15">
        <v>20</v>
      </c>
      <c r="B170" s="11"/>
      <c r="C170" s="64" t="s">
        <v>155</v>
      </c>
      <c r="D170" s="17">
        <v>2310</v>
      </c>
      <c r="E170" s="32" t="s">
        <v>60</v>
      </c>
    </row>
    <row r="171" spans="1:6" s="67" customFormat="1" ht="27.75" customHeight="1" x14ac:dyDescent="0.2">
      <c r="A171" s="15">
        <v>21</v>
      </c>
      <c r="B171" s="11"/>
      <c r="C171" s="64" t="s">
        <v>199</v>
      </c>
      <c r="D171" s="17">
        <v>2000</v>
      </c>
      <c r="E171" s="32" t="s">
        <v>60</v>
      </c>
    </row>
    <row r="172" spans="1:6" s="67" customFormat="1" ht="27.75" customHeight="1" x14ac:dyDescent="0.2">
      <c r="A172" s="15">
        <v>22</v>
      </c>
      <c r="B172" s="11"/>
      <c r="C172" s="64" t="s">
        <v>156</v>
      </c>
      <c r="D172" s="17">
        <v>1500</v>
      </c>
      <c r="E172" s="32" t="s">
        <v>60</v>
      </c>
    </row>
    <row r="173" spans="1:6" s="67" customFormat="1" ht="27.75" customHeight="1" x14ac:dyDescent="0.2">
      <c r="A173" s="15">
        <v>23</v>
      </c>
      <c r="B173" s="11"/>
      <c r="C173" s="64" t="s">
        <v>157</v>
      </c>
      <c r="D173" s="17">
        <v>2860</v>
      </c>
      <c r="E173" s="32" t="s">
        <v>60</v>
      </c>
    </row>
    <row r="174" spans="1:6" s="67" customFormat="1" ht="27.75" customHeight="1" x14ac:dyDescent="0.2">
      <c r="A174" s="15">
        <v>24</v>
      </c>
      <c r="B174" s="11"/>
      <c r="C174" s="64" t="s">
        <v>158</v>
      </c>
      <c r="D174" s="17">
        <v>558</v>
      </c>
      <c r="E174" s="32" t="s">
        <v>60</v>
      </c>
    </row>
    <row r="175" spans="1:6" s="67" customFormat="1" ht="27.75" customHeight="1" x14ac:dyDescent="0.2">
      <c r="A175" s="15">
        <v>25</v>
      </c>
      <c r="B175" s="11"/>
      <c r="C175" s="64" t="s">
        <v>159</v>
      </c>
      <c r="D175" s="17">
        <v>1100</v>
      </c>
      <c r="E175" s="32" t="s">
        <v>60</v>
      </c>
    </row>
    <row r="176" spans="1:6" s="67" customFormat="1" ht="27.75" customHeight="1" thickBot="1" x14ac:dyDescent="0.25">
      <c r="A176" s="34">
        <v>26</v>
      </c>
      <c r="B176" s="37"/>
      <c r="C176" s="75" t="s">
        <v>160</v>
      </c>
      <c r="D176" s="35">
        <v>1500</v>
      </c>
      <c r="E176" s="38" t="s">
        <v>60</v>
      </c>
      <c r="F176" s="71"/>
    </row>
    <row r="177" spans="1:5" s="67" customFormat="1" ht="27.75" customHeight="1" x14ac:dyDescent="0.2">
      <c r="A177" s="15">
        <v>27</v>
      </c>
      <c r="B177" s="11"/>
      <c r="C177" s="64" t="s">
        <v>161</v>
      </c>
      <c r="D177" s="17">
        <v>2000</v>
      </c>
      <c r="E177" s="32" t="s">
        <v>60</v>
      </c>
    </row>
    <row r="178" spans="1:5" s="67" customFormat="1" ht="27.75" customHeight="1" x14ac:dyDescent="0.2">
      <c r="A178" s="15">
        <v>28</v>
      </c>
      <c r="B178" s="11"/>
      <c r="C178" s="64" t="s">
        <v>162</v>
      </c>
      <c r="D178" s="17">
        <v>1500</v>
      </c>
      <c r="E178" s="32" t="s">
        <v>60</v>
      </c>
    </row>
    <row r="179" spans="1:5" s="67" customFormat="1" ht="27.75" customHeight="1" x14ac:dyDescent="0.2">
      <c r="A179" s="15">
        <v>29</v>
      </c>
      <c r="B179" s="11"/>
      <c r="C179" s="64" t="s">
        <v>163</v>
      </c>
      <c r="D179" s="17">
        <v>3000</v>
      </c>
      <c r="E179" s="32" t="s">
        <v>60</v>
      </c>
    </row>
    <row r="180" spans="1:5" s="67" customFormat="1" ht="27.75" customHeight="1" x14ac:dyDescent="0.2">
      <c r="A180" s="15">
        <v>30</v>
      </c>
      <c r="B180" s="11"/>
      <c r="C180" s="64" t="s">
        <v>164</v>
      </c>
      <c r="D180" s="17">
        <v>1749</v>
      </c>
      <c r="E180" s="32" t="s">
        <v>60</v>
      </c>
    </row>
    <row r="181" spans="1:5" s="67" customFormat="1" ht="27.75" customHeight="1" x14ac:dyDescent="0.2">
      <c r="A181" s="15">
        <v>31</v>
      </c>
      <c r="B181" s="11"/>
      <c r="C181" s="64" t="s">
        <v>165</v>
      </c>
      <c r="D181" s="17">
        <v>426</v>
      </c>
      <c r="E181" s="32" t="s">
        <v>60</v>
      </c>
    </row>
    <row r="182" spans="1:5" s="67" customFormat="1" ht="27.75" customHeight="1" x14ac:dyDescent="0.2">
      <c r="A182" s="15">
        <v>32</v>
      </c>
      <c r="B182" s="11"/>
      <c r="C182" s="64" t="s">
        <v>166</v>
      </c>
      <c r="D182" s="17">
        <v>500</v>
      </c>
      <c r="E182" s="32" t="s">
        <v>60</v>
      </c>
    </row>
    <row r="183" spans="1:5" s="67" customFormat="1" ht="27.75" customHeight="1" x14ac:dyDescent="0.2">
      <c r="A183" s="15">
        <v>33</v>
      </c>
      <c r="B183" s="11"/>
      <c r="C183" s="64" t="s">
        <v>192</v>
      </c>
      <c r="D183" s="17">
        <v>1500</v>
      </c>
      <c r="E183" s="32" t="s">
        <v>60</v>
      </c>
    </row>
    <row r="184" spans="1:5" s="67" customFormat="1" ht="27.75" customHeight="1" x14ac:dyDescent="0.2">
      <c r="A184" s="15">
        <v>34</v>
      </c>
      <c r="B184" s="11"/>
      <c r="C184" s="64" t="s">
        <v>200</v>
      </c>
      <c r="D184" s="17">
        <v>1000</v>
      </c>
      <c r="E184" s="32" t="s">
        <v>60</v>
      </c>
    </row>
    <row r="185" spans="1:5" s="67" customFormat="1" ht="27.75" customHeight="1" x14ac:dyDescent="0.2">
      <c r="A185" s="15">
        <v>35</v>
      </c>
      <c r="B185" s="11"/>
      <c r="C185" s="64" t="s">
        <v>46</v>
      </c>
      <c r="D185" s="17">
        <v>1500</v>
      </c>
      <c r="E185" s="32" t="s">
        <v>60</v>
      </c>
    </row>
    <row r="186" spans="1:5" s="67" customFormat="1" ht="27.75" customHeight="1" x14ac:dyDescent="0.2">
      <c r="A186" s="15">
        <v>36</v>
      </c>
      <c r="B186" s="11"/>
      <c r="C186" s="64" t="s">
        <v>167</v>
      </c>
      <c r="D186" s="17">
        <v>1500</v>
      </c>
      <c r="E186" s="32" t="s">
        <v>60</v>
      </c>
    </row>
    <row r="187" spans="1:5" s="67" customFormat="1" ht="27.75" customHeight="1" x14ac:dyDescent="0.2">
      <c r="A187" s="15">
        <v>37</v>
      </c>
      <c r="B187" s="11"/>
      <c r="C187" s="64" t="s">
        <v>168</v>
      </c>
      <c r="D187" s="17">
        <v>2633</v>
      </c>
      <c r="E187" s="32" t="s">
        <v>60</v>
      </c>
    </row>
    <row r="188" spans="1:5" s="67" customFormat="1" ht="27.75" customHeight="1" x14ac:dyDescent="0.2">
      <c r="A188" s="15">
        <v>38</v>
      </c>
      <c r="B188" s="11"/>
      <c r="C188" s="64" t="s">
        <v>169</v>
      </c>
      <c r="D188" s="17">
        <v>500</v>
      </c>
      <c r="E188" s="32" t="s">
        <v>60</v>
      </c>
    </row>
    <row r="189" spans="1:5" s="67" customFormat="1" ht="27.75" customHeight="1" x14ac:dyDescent="0.2">
      <c r="A189" s="15">
        <v>39</v>
      </c>
      <c r="B189" s="11"/>
      <c r="C189" s="64" t="s">
        <v>170</v>
      </c>
      <c r="D189" s="17">
        <v>3000</v>
      </c>
      <c r="E189" s="32" t="s">
        <v>60</v>
      </c>
    </row>
    <row r="190" spans="1:5" s="67" customFormat="1" ht="27.75" customHeight="1" x14ac:dyDescent="0.2">
      <c r="A190" s="15">
        <v>40</v>
      </c>
      <c r="B190" s="11"/>
      <c r="C190" s="64" t="s">
        <v>171</v>
      </c>
      <c r="D190" s="17">
        <v>1500</v>
      </c>
      <c r="E190" s="32" t="s">
        <v>60</v>
      </c>
    </row>
    <row r="191" spans="1:5" s="67" customFormat="1" ht="27.75" customHeight="1" x14ac:dyDescent="0.2">
      <c r="A191" s="15">
        <v>41</v>
      </c>
      <c r="B191" s="11"/>
      <c r="C191" s="64" t="s">
        <v>172</v>
      </c>
      <c r="D191" s="17">
        <v>1443</v>
      </c>
      <c r="E191" s="32" t="s">
        <v>60</v>
      </c>
    </row>
    <row r="192" spans="1:5" s="67" customFormat="1" ht="27.75" customHeight="1" x14ac:dyDescent="0.2">
      <c r="A192" s="15">
        <v>42</v>
      </c>
      <c r="B192" s="11"/>
      <c r="C192" s="64" t="s">
        <v>173</v>
      </c>
      <c r="D192" s="17">
        <v>1057</v>
      </c>
      <c r="E192" s="32" t="s">
        <v>60</v>
      </c>
    </row>
    <row r="193" spans="1:5" s="67" customFormat="1" ht="27.75" customHeight="1" x14ac:dyDescent="0.2">
      <c r="A193" s="15">
        <v>43</v>
      </c>
      <c r="B193" s="11"/>
      <c r="C193" s="64" t="s">
        <v>195</v>
      </c>
      <c r="D193" s="17">
        <v>2000</v>
      </c>
      <c r="E193" s="32" t="s">
        <v>60</v>
      </c>
    </row>
    <row r="194" spans="1:5" s="67" customFormat="1" ht="27.75" customHeight="1" x14ac:dyDescent="0.2">
      <c r="A194" s="15">
        <v>44</v>
      </c>
      <c r="B194" s="11"/>
      <c r="C194" s="64" t="s">
        <v>174</v>
      </c>
      <c r="D194" s="17">
        <v>1371</v>
      </c>
      <c r="E194" s="32" t="s">
        <v>60</v>
      </c>
    </row>
    <row r="195" spans="1:5" s="67" customFormat="1" ht="27.75" customHeight="1" x14ac:dyDescent="0.2">
      <c r="A195" s="15">
        <v>45</v>
      </c>
      <c r="B195" s="11"/>
      <c r="C195" s="64" t="s">
        <v>175</v>
      </c>
      <c r="D195" s="17">
        <v>2114</v>
      </c>
      <c r="E195" s="32" t="s">
        <v>60</v>
      </c>
    </row>
    <row r="196" spans="1:5" s="67" customFormat="1" ht="27.75" customHeight="1" x14ac:dyDescent="0.2">
      <c r="A196" s="15">
        <v>46</v>
      </c>
      <c r="B196" s="11"/>
      <c r="C196" s="64" t="s">
        <v>176</v>
      </c>
      <c r="D196" s="17">
        <v>1962</v>
      </c>
      <c r="E196" s="32" t="s">
        <v>60</v>
      </c>
    </row>
    <row r="197" spans="1:5" s="67" customFormat="1" ht="27.75" customHeight="1" x14ac:dyDescent="0.2">
      <c r="A197" s="15">
        <v>47</v>
      </c>
      <c r="B197" s="11"/>
      <c r="C197" s="64" t="s">
        <v>177</v>
      </c>
      <c r="D197" s="17">
        <v>575</v>
      </c>
      <c r="E197" s="32" t="s">
        <v>60</v>
      </c>
    </row>
    <row r="198" spans="1:5" s="67" customFormat="1" ht="27.75" customHeight="1" x14ac:dyDescent="0.2">
      <c r="A198" s="15">
        <v>48</v>
      </c>
      <c r="B198" s="11"/>
      <c r="C198" s="64" t="s">
        <v>194</v>
      </c>
      <c r="D198" s="17">
        <v>2000</v>
      </c>
      <c r="E198" s="32" t="s">
        <v>60</v>
      </c>
    </row>
    <row r="199" spans="1:5" s="67" customFormat="1" ht="27.75" customHeight="1" x14ac:dyDescent="0.2">
      <c r="A199" s="15">
        <v>49</v>
      </c>
      <c r="B199" s="11"/>
      <c r="C199" s="64" t="s">
        <v>37</v>
      </c>
      <c r="D199" s="17">
        <v>1500</v>
      </c>
      <c r="E199" s="32" t="s">
        <v>60</v>
      </c>
    </row>
    <row r="200" spans="1:5" s="67" customFormat="1" ht="27.75" customHeight="1" x14ac:dyDescent="0.2">
      <c r="A200" s="15">
        <v>50</v>
      </c>
      <c r="B200" s="11"/>
      <c r="C200" s="64" t="s">
        <v>178</v>
      </c>
      <c r="D200" s="17">
        <v>2000</v>
      </c>
      <c r="E200" s="32" t="s">
        <v>60</v>
      </c>
    </row>
    <row r="201" spans="1:5" s="67" customFormat="1" ht="27.75" customHeight="1" x14ac:dyDescent="0.2">
      <c r="A201" s="15">
        <v>51</v>
      </c>
      <c r="B201" s="11"/>
      <c r="C201" s="64" t="s">
        <v>179</v>
      </c>
      <c r="D201" s="17">
        <v>404</v>
      </c>
      <c r="E201" s="32" t="s">
        <v>60</v>
      </c>
    </row>
    <row r="202" spans="1:5" s="67" customFormat="1" ht="27.75" customHeight="1" x14ac:dyDescent="0.2">
      <c r="A202" s="15">
        <v>52</v>
      </c>
      <c r="B202" s="11"/>
      <c r="C202" s="64" t="s">
        <v>180</v>
      </c>
      <c r="D202" s="17">
        <v>1500</v>
      </c>
      <c r="E202" s="32" t="s">
        <v>60</v>
      </c>
    </row>
    <row r="203" spans="1:5" s="67" customFormat="1" ht="27.75" customHeight="1" x14ac:dyDescent="0.2">
      <c r="A203" s="15">
        <v>53</v>
      </c>
      <c r="B203" s="11"/>
      <c r="C203" s="64" t="s">
        <v>196</v>
      </c>
      <c r="D203" s="17">
        <v>2000</v>
      </c>
      <c r="E203" s="32" t="s">
        <v>60</v>
      </c>
    </row>
    <row r="204" spans="1:5" s="67" customFormat="1" ht="27.75" customHeight="1" x14ac:dyDescent="0.2">
      <c r="A204" s="15">
        <v>54</v>
      </c>
      <c r="B204" s="11"/>
      <c r="C204" s="64" t="s">
        <v>181</v>
      </c>
      <c r="D204" s="17">
        <v>2000</v>
      </c>
      <c r="E204" s="32" t="s">
        <v>60</v>
      </c>
    </row>
    <row r="205" spans="1:5" s="67" customFormat="1" ht="27.75" customHeight="1" x14ac:dyDescent="0.2">
      <c r="A205" s="15">
        <v>55</v>
      </c>
      <c r="B205" s="11"/>
      <c r="C205" s="64" t="s">
        <v>182</v>
      </c>
      <c r="D205" s="17">
        <v>1500</v>
      </c>
      <c r="E205" s="32" t="s">
        <v>60</v>
      </c>
    </row>
    <row r="206" spans="1:5" s="67" customFormat="1" ht="27.75" customHeight="1" x14ac:dyDescent="0.2">
      <c r="A206" s="15">
        <v>56</v>
      </c>
      <c r="B206" s="11"/>
      <c r="C206" s="64" t="s">
        <v>183</v>
      </c>
      <c r="D206" s="17">
        <v>1403</v>
      </c>
      <c r="E206" s="32" t="s">
        <v>60</v>
      </c>
    </row>
    <row r="207" spans="1:5" s="67" customFormat="1" ht="27.75" customHeight="1" x14ac:dyDescent="0.2">
      <c r="A207" s="15">
        <v>57</v>
      </c>
      <c r="B207" s="11"/>
      <c r="C207" s="64" t="s">
        <v>184</v>
      </c>
      <c r="D207" s="17">
        <v>561</v>
      </c>
      <c r="E207" s="32" t="s">
        <v>60</v>
      </c>
    </row>
    <row r="208" spans="1:5" s="67" customFormat="1" ht="27.75" customHeight="1" x14ac:dyDescent="0.2">
      <c r="A208" s="15">
        <v>58</v>
      </c>
      <c r="B208" s="11"/>
      <c r="C208" s="64" t="s">
        <v>185</v>
      </c>
      <c r="D208" s="17">
        <v>1500</v>
      </c>
      <c r="E208" s="32" t="s">
        <v>60</v>
      </c>
    </row>
    <row r="209" spans="1:7" s="67" customFormat="1" ht="27.75" customHeight="1" x14ac:dyDescent="0.2">
      <c r="A209" s="15">
        <v>59</v>
      </c>
      <c r="B209" s="11"/>
      <c r="C209" s="64" t="s">
        <v>186</v>
      </c>
      <c r="D209" s="17">
        <v>3000</v>
      </c>
      <c r="E209" s="32" t="s">
        <v>60</v>
      </c>
    </row>
    <row r="210" spans="1:7" s="67" customFormat="1" ht="27.75" customHeight="1" x14ac:dyDescent="0.2">
      <c r="A210" s="15">
        <v>60</v>
      </c>
      <c r="B210" s="11"/>
      <c r="C210" s="64" t="s">
        <v>193</v>
      </c>
      <c r="D210" s="17">
        <v>1500</v>
      </c>
      <c r="E210" s="32" t="s">
        <v>60</v>
      </c>
    </row>
    <row r="211" spans="1:7" s="67" customFormat="1" ht="27.75" customHeight="1" x14ac:dyDescent="0.2">
      <c r="A211" s="15">
        <v>61</v>
      </c>
      <c r="B211" s="11"/>
      <c r="C211" s="64" t="s">
        <v>187</v>
      </c>
      <c r="D211" s="17">
        <v>1500</v>
      </c>
      <c r="E211" s="32" t="s">
        <v>60</v>
      </c>
    </row>
    <row r="212" spans="1:7" s="67" customFormat="1" ht="27.75" customHeight="1" x14ac:dyDescent="0.2">
      <c r="A212" s="15">
        <v>62</v>
      </c>
      <c r="B212" s="11"/>
      <c r="C212" s="64" t="s">
        <v>188</v>
      </c>
      <c r="D212" s="17">
        <v>753</v>
      </c>
      <c r="E212" s="32" t="s">
        <v>60</v>
      </c>
    </row>
    <row r="213" spans="1:7" s="67" customFormat="1" ht="27.75" customHeight="1" thickBot="1" x14ac:dyDescent="0.25">
      <c r="A213" s="15">
        <v>63</v>
      </c>
      <c r="B213" s="11"/>
      <c r="C213" s="64" t="s">
        <v>189</v>
      </c>
      <c r="D213" s="17">
        <v>1786</v>
      </c>
      <c r="E213" s="32" t="s">
        <v>60</v>
      </c>
    </row>
    <row r="214" spans="1:7" s="67" customFormat="1" ht="19.5" thickBot="1" x14ac:dyDescent="0.25">
      <c r="A214" s="19"/>
      <c r="B214" s="20"/>
      <c r="C214" s="57" t="s">
        <v>204</v>
      </c>
      <c r="D214" s="22">
        <f>SUM(D151:D213)</f>
        <v>103946</v>
      </c>
      <c r="E214" s="40"/>
    </row>
    <row r="215" spans="1:7" s="67" customFormat="1" ht="19.5" thickBot="1" x14ac:dyDescent="0.25">
      <c r="A215" s="19"/>
      <c r="B215" s="20"/>
      <c r="C215" s="57" t="s">
        <v>202</v>
      </c>
      <c r="D215" s="22">
        <f>D148+D214</f>
        <v>109186</v>
      </c>
      <c r="E215" s="23"/>
    </row>
    <row r="216" spans="1:7" s="74" customFormat="1" x14ac:dyDescent="0.2">
      <c r="A216" s="50"/>
      <c r="B216" s="45"/>
      <c r="C216" s="24"/>
      <c r="D216" s="52"/>
      <c r="E216" s="53"/>
      <c r="F216" s="4"/>
      <c r="G216" s="4"/>
    </row>
    <row r="217" spans="1:7" s="74" customFormat="1" ht="56.25" x14ac:dyDescent="0.2">
      <c r="A217" s="50">
        <v>6501</v>
      </c>
      <c r="B217" s="45" t="s">
        <v>43</v>
      </c>
      <c r="C217" s="24" t="s">
        <v>98</v>
      </c>
      <c r="D217" s="60"/>
      <c r="E217" s="61"/>
      <c r="F217" s="4"/>
      <c r="G217" s="4"/>
    </row>
    <row r="218" spans="1:7" s="67" customFormat="1" ht="27" customHeight="1" thickBot="1" x14ac:dyDescent="0.25">
      <c r="A218" s="34">
        <v>1</v>
      </c>
      <c r="B218" s="37"/>
      <c r="C218" s="75" t="s">
        <v>99</v>
      </c>
      <c r="D218" s="35">
        <v>1800</v>
      </c>
      <c r="E218" s="38" t="s">
        <v>60</v>
      </c>
      <c r="F218" s="71"/>
    </row>
    <row r="219" spans="1:7" s="67" customFormat="1" ht="27" customHeight="1" x14ac:dyDescent="0.2">
      <c r="A219" s="15">
        <v>2</v>
      </c>
      <c r="B219" s="11"/>
      <c r="C219" s="64" t="s">
        <v>48</v>
      </c>
      <c r="D219" s="17">
        <v>2400</v>
      </c>
      <c r="E219" s="32" t="s">
        <v>60</v>
      </c>
    </row>
    <row r="220" spans="1:7" s="67" customFormat="1" ht="27" customHeight="1" x14ac:dyDescent="0.2">
      <c r="A220" s="15">
        <v>3</v>
      </c>
      <c r="B220" s="11"/>
      <c r="C220" s="64" t="s">
        <v>123</v>
      </c>
      <c r="D220" s="17">
        <v>1466</v>
      </c>
      <c r="E220" s="32" t="s">
        <v>60</v>
      </c>
    </row>
    <row r="221" spans="1:7" s="67" customFormat="1" ht="27" customHeight="1" x14ac:dyDescent="0.2">
      <c r="A221" s="15">
        <v>4</v>
      </c>
      <c r="B221" s="11"/>
      <c r="C221" s="64" t="s">
        <v>33</v>
      </c>
      <c r="D221" s="17">
        <v>2400</v>
      </c>
      <c r="E221" s="32" t="s">
        <v>60</v>
      </c>
    </row>
    <row r="222" spans="1:7" s="67" customFormat="1" ht="27" customHeight="1" x14ac:dyDescent="0.2">
      <c r="A222" s="15">
        <v>5</v>
      </c>
      <c r="B222" s="11"/>
      <c r="C222" s="64" t="s">
        <v>100</v>
      </c>
      <c r="D222" s="17">
        <v>1800</v>
      </c>
      <c r="E222" s="32" t="s">
        <v>60</v>
      </c>
    </row>
    <row r="223" spans="1:7" s="67" customFormat="1" ht="27" customHeight="1" x14ac:dyDescent="0.2">
      <c r="A223" s="15">
        <v>6</v>
      </c>
      <c r="B223" s="11"/>
      <c r="C223" s="64" t="s">
        <v>101</v>
      </c>
      <c r="D223" s="17">
        <v>720</v>
      </c>
      <c r="E223" s="32" t="s">
        <v>60</v>
      </c>
    </row>
    <row r="224" spans="1:7" s="67" customFormat="1" ht="27" customHeight="1" x14ac:dyDescent="0.2">
      <c r="A224" s="15">
        <v>7</v>
      </c>
      <c r="B224" s="11"/>
      <c r="C224" s="64" t="s">
        <v>34</v>
      </c>
      <c r="D224" s="17">
        <v>1800</v>
      </c>
      <c r="E224" s="32" t="s">
        <v>60</v>
      </c>
    </row>
    <row r="225" spans="1:5" s="67" customFormat="1" ht="27" customHeight="1" x14ac:dyDescent="0.2">
      <c r="A225" s="15">
        <v>8</v>
      </c>
      <c r="B225" s="11"/>
      <c r="C225" s="64" t="s">
        <v>102</v>
      </c>
      <c r="D225" s="17">
        <v>2400</v>
      </c>
      <c r="E225" s="32" t="s">
        <v>60</v>
      </c>
    </row>
    <row r="226" spans="1:5" s="67" customFormat="1" ht="27" customHeight="1" x14ac:dyDescent="0.2">
      <c r="A226" s="15">
        <v>9</v>
      </c>
      <c r="B226" s="11"/>
      <c r="C226" s="64" t="s">
        <v>103</v>
      </c>
      <c r="D226" s="17">
        <v>890</v>
      </c>
      <c r="E226" s="32" t="s">
        <v>60</v>
      </c>
    </row>
    <row r="227" spans="1:5" s="67" customFormat="1" ht="27" customHeight="1" x14ac:dyDescent="0.2">
      <c r="A227" s="15">
        <v>10</v>
      </c>
      <c r="B227" s="11"/>
      <c r="C227" s="64" t="s">
        <v>125</v>
      </c>
      <c r="D227" s="17">
        <v>1800</v>
      </c>
      <c r="E227" s="32" t="s">
        <v>60</v>
      </c>
    </row>
    <row r="228" spans="1:5" s="67" customFormat="1" ht="27" customHeight="1" x14ac:dyDescent="0.2">
      <c r="A228" s="15">
        <v>11</v>
      </c>
      <c r="B228" s="11"/>
      <c r="C228" s="64" t="s">
        <v>67</v>
      </c>
      <c r="D228" s="17">
        <v>390</v>
      </c>
      <c r="E228" s="32" t="s">
        <v>60</v>
      </c>
    </row>
    <row r="229" spans="1:5" s="67" customFormat="1" ht="27" customHeight="1" x14ac:dyDescent="0.2">
      <c r="A229" s="15">
        <v>12</v>
      </c>
      <c r="B229" s="11"/>
      <c r="C229" s="64" t="s">
        <v>126</v>
      </c>
      <c r="D229" s="17">
        <v>1580</v>
      </c>
      <c r="E229" s="32" t="s">
        <v>60</v>
      </c>
    </row>
    <row r="230" spans="1:5" s="67" customFormat="1" ht="27" customHeight="1" x14ac:dyDescent="0.2">
      <c r="A230" s="15">
        <v>13</v>
      </c>
      <c r="B230" s="11"/>
      <c r="C230" s="64" t="s">
        <v>35</v>
      </c>
      <c r="D230" s="17">
        <v>900</v>
      </c>
      <c r="E230" s="32" t="s">
        <v>60</v>
      </c>
    </row>
    <row r="231" spans="1:5" s="67" customFormat="1" ht="27" customHeight="1" x14ac:dyDescent="0.2">
      <c r="A231" s="15">
        <v>14</v>
      </c>
      <c r="B231" s="11"/>
      <c r="C231" s="64" t="s">
        <v>104</v>
      </c>
      <c r="D231" s="17">
        <v>1651</v>
      </c>
      <c r="E231" s="32" t="s">
        <v>60</v>
      </c>
    </row>
    <row r="232" spans="1:5" s="67" customFormat="1" ht="27" customHeight="1" x14ac:dyDescent="0.2">
      <c r="A232" s="15">
        <v>15</v>
      </c>
      <c r="B232" s="11"/>
      <c r="C232" s="64" t="s">
        <v>53</v>
      </c>
      <c r="D232" s="17">
        <v>1723</v>
      </c>
      <c r="E232" s="32" t="s">
        <v>60</v>
      </c>
    </row>
    <row r="233" spans="1:5" s="67" customFormat="1" ht="27" customHeight="1" x14ac:dyDescent="0.2">
      <c r="A233" s="15">
        <v>16</v>
      </c>
      <c r="B233" s="11"/>
      <c r="C233" s="64" t="s">
        <v>105</v>
      </c>
      <c r="D233" s="17">
        <v>1800</v>
      </c>
      <c r="E233" s="32" t="s">
        <v>60</v>
      </c>
    </row>
    <row r="234" spans="1:5" s="67" customFormat="1" ht="27" customHeight="1" x14ac:dyDescent="0.2">
      <c r="A234" s="15">
        <v>17</v>
      </c>
      <c r="B234" s="11"/>
      <c r="C234" s="64" t="s">
        <v>106</v>
      </c>
      <c r="D234" s="17">
        <v>1253</v>
      </c>
      <c r="E234" s="32" t="s">
        <v>60</v>
      </c>
    </row>
    <row r="235" spans="1:5" s="67" customFormat="1" ht="27" customHeight="1" x14ac:dyDescent="0.2">
      <c r="A235" s="15">
        <v>18</v>
      </c>
      <c r="B235" s="11"/>
      <c r="C235" s="64" t="s">
        <v>107</v>
      </c>
      <c r="D235" s="17">
        <v>1826</v>
      </c>
      <c r="E235" s="32" t="s">
        <v>60</v>
      </c>
    </row>
    <row r="236" spans="1:5" s="67" customFormat="1" ht="27" customHeight="1" x14ac:dyDescent="0.2">
      <c r="A236" s="15">
        <v>19</v>
      </c>
      <c r="B236" s="11"/>
      <c r="C236" s="64" t="s">
        <v>108</v>
      </c>
      <c r="D236" s="17">
        <v>1800</v>
      </c>
      <c r="E236" s="32" t="s">
        <v>60</v>
      </c>
    </row>
    <row r="237" spans="1:5" s="67" customFormat="1" ht="27" customHeight="1" x14ac:dyDescent="0.2">
      <c r="A237" s="15">
        <v>20</v>
      </c>
      <c r="B237" s="11"/>
      <c r="C237" s="64" t="s">
        <v>109</v>
      </c>
      <c r="D237" s="17">
        <v>684</v>
      </c>
      <c r="E237" s="32" t="s">
        <v>60</v>
      </c>
    </row>
    <row r="238" spans="1:5" s="67" customFormat="1" ht="27" customHeight="1" x14ac:dyDescent="0.2">
      <c r="A238" s="15">
        <v>21</v>
      </c>
      <c r="B238" s="11"/>
      <c r="C238" s="64" t="s">
        <v>110</v>
      </c>
      <c r="D238" s="17">
        <v>1800</v>
      </c>
      <c r="E238" s="32" t="s">
        <v>60</v>
      </c>
    </row>
    <row r="239" spans="1:5" s="67" customFormat="1" ht="27" customHeight="1" x14ac:dyDescent="0.2">
      <c r="A239" s="15">
        <v>22</v>
      </c>
      <c r="B239" s="11"/>
      <c r="C239" s="64" t="s">
        <v>111</v>
      </c>
      <c r="D239" s="17">
        <v>1034</v>
      </c>
      <c r="E239" s="32" t="s">
        <v>60</v>
      </c>
    </row>
    <row r="240" spans="1:5" s="67" customFormat="1" ht="27" customHeight="1" x14ac:dyDescent="0.2">
      <c r="A240" s="15">
        <v>23</v>
      </c>
      <c r="B240" s="11"/>
      <c r="C240" s="64" t="s">
        <v>112</v>
      </c>
      <c r="D240" s="17">
        <v>2400</v>
      </c>
      <c r="E240" s="32" t="s">
        <v>60</v>
      </c>
    </row>
    <row r="241" spans="1:7" s="67" customFormat="1" ht="27" customHeight="1" x14ac:dyDescent="0.2">
      <c r="A241" s="15">
        <v>24</v>
      </c>
      <c r="B241" s="11"/>
      <c r="C241" s="64" t="s">
        <v>113</v>
      </c>
      <c r="D241" s="17">
        <v>1462</v>
      </c>
      <c r="E241" s="32" t="s">
        <v>60</v>
      </c>
    </row>
    <row r="242" spans="1:7" s="67" customFormat="1" ht="27" customHeight="1" x14ac:dyDescent="0.2">
      <c r="A242" s="15">
        <v>25</v>
      </c>
      <c r="B242" s="11"/>
      <c r="C242" s="64" t="s">
        <v>114</v>
      </c>
      <c r="D242" s="17">
        <v>2400</v>
      </c>
      <c r="E242" s="32" t="s">
        <v>60</v>
      </c>
    </row>
    <row r="243" spans="1:7" s="67" customFormat="1" ht="27" customHeight="1" x14ac:dyDescent="0.2">
      <c r="A243" s="15">
        <v>26</v>
      </c>
      <c r="B243" s="11"/>
      <c r="C243" s="64" t="s">
        <v>38</v>
      </c>
      <c r="D243" s="17">
        <v>1084</v>
      </c>
      <c r="E243" s="32" t="s">
        <v>60</v>
      </c>
    </row>
    <row r="244" spans="1:7" s="67" customFormat="1" ht="27" customHeight="1" x14ac:dyDescent="0.2">
      <c r="A244" s="15">
        <v>27</v>
      </c>
      <c r="B244" s="11"/>
      <c r="C244" s="64" t="s">
        <v>115</v>
      </c>
      <c r="D244" s="17">
        <v>1497</v>
      </c>
      <c r="E244" s="32" t="s">
        <v>60</v>
      </c>
    </row>
    <row r="245" spans="1:7" s="67" customFormat="1" ht="27" customHeight="1" x14ac:dyDescent="0.2">
      <c r="A245" s="15">
        <v>28</v>
      </c>
      <c r="B245" s="11"/>
      <c r="C245" s="64" t="s">
        <v>116</v>
      </c>
      <c r="D245" s="17">
        <v>1800</v>
      </c>
      <c r="E245" s="32" t="s">
        <v>60</v>
      </c>
    </row>
    <row r="246" spans="1:7" s="67" customFormat="1" ht="27" customHeight="1" x14ac:dyDescent="0.2">
      <c r="A246" s="15">
        <v>29</v>
      </c>
      <c r="B246" s="11"/>
      <c r="C246" s="64" t="s">
        <v>117</v>
      </c>
      <c r="D246" s="17">
        <v>1800</v>
      </c>
      <c r="E246" s="32" t="s">
        <v>60</v>
      </c>
    </row>
    <row r="247" spans="1:7" s="67" customFormat="1" ht="27" customHeight="1" x14ac:dyDescent="0.2">
      <c r="A247" s="15">
        <v>30</v>
      </c>
      <c r="B247" s="11"/>
      <c r="C247" s="64" t="s">
        <v>36</v>
      </c>
      <c r="D247" s="17">
        <v>2400</v>
      </c>
      <c r="E247" s="32" t="s">
        <v>60</v>
      </c>
    </row>
    <row r="248" spans="1:7" s="67" customFormat="1" ht="27" customHeight="1" x14ac:dyDescent="0.2">
      <c r="A248" s="15">
        <v>31</v>
      </c>
      <c r="B248" s="11"/>
      <c r="C248" s="64" t="s">
        <v>118</v>
      </c>
      <c r="D248" s="17">
        <v>2400</v>
      </c>
      <c r="E248" s="32" t="s">
        <v>60</v>
      </c>
    </row>
    <row r="249" spans="1:7" s="67" customFormat="1" ht="27" customHeight="1" x14ac:dyDescent="0.2">
      <c r="A249" s="15">
        <v>32</v>
      </c>
      <c r="B249" s="11"/>
      <c r="C249" s="64" t="s">
        <v>47</v>
      </c>
      <c r="D249" s="17">
        <v>1020</v>
      </c>
      <c r="E249" s="32" t="s">
        <v>60</v>
      </c>
    </row>
    <row r="250" spans="1:7" s="67" customFormat="1" ht="27" customHeight="1" x14ac:dyDescent="0.2">
      <c r="A250" s="15">
        <v>33</v>
      </c>
      <c r="B250" s="11"/>
      <c r="C250" s="64" t="s">
        <v>119</v>
      </c>
      <c r="D250" s="17">
        <v>1057</v>
      </c>
      <c r="E250" s="32" t="s">
        <v>60</v>
      </c>
    </row>
    <row r="251" spans="1:7" s="67" customFormat="1" ht="27" customHeight="1" x14ac:dyDescent="0.2">
      <c r="A251" s="15">
        <v>34</v>
      </c>
      <c r="B251" s="11"/>
      <c r="C251" s="64" t="s">
        <v>120</v>
      </c>
      <c r="D251" s="17">
        <v>1446</v>
      </c>
      <c r="E251" s="32" t="s">
        <v>60</v>
      </c>
    </row>
    <row r="252" spans="1:7" s="67" customFormat="1" ht="27" customHeight="1" x14ac:dyDescent="0.2">
      <c r="A252" s="15">
        <v>35</v>
      </c>
      <c r="B252" s="11"/>
      <c r="C252" s="64" t="s">
        <v>121</v>
      </c>
      <c r="D252" s="17">
        <v>719</v>
      </c>
      <c r="E252" s="32" t="s">
        <v>60</v>
      </c>
    </row>
    <row r="253" spans="1:7" s="67" customFormat="1" ht="27" customHeight="1" x14ac:dyDescent="0.2">
      <c r="A253" s="15">
        <v>36</v>
      </c>
      <c r="B253" s="11"/>
      <c r="C253" s="64" t="s">
        <v>122</v>
      </c>
      <c r="D253" s="17">
        <v>1800</v>
      </c>
      <c r="E253" s="32" t="s">
        <v>60</v>
      </c>
    </row>
    <row r="254" spans="1:7" s="67" customFormat="1" ht="27" customHeight="1" thickBot="1" x14ac:dyDescent="0.25">
      <c r="A254" s="15">
        <v>37</v>
      </c>
      <c r="B254" s="11"/>
      <c r="C254" s="64" t="s">
        <v>55</v>
      </c>
      <c r="D254" s="17">
        <v>2400</v>
      </c>
      <c r="E254" s="32" t="s">
        <v>60</v>
      </c>
    </row>
    <row r="255" spans="1:7" s="74" customFormat="1" ht="57" thickBot="1" x14ac:dyDescent="0.25">
      <c r="A255" s="54">
        <v>6501</v>
      </c>
      <c r="B255" s="55" t="s">
        <v>43</v>
      </c>
      <c r="C255" s="21" t="s">
        <v>129</v>
      </c>
      <c r="D255" s="62">
        <f>SUM(D218:D254)</f>
        <v>59602</v>
      </c>
      <c r="E255" s="78"/>
      <c r="F255" s="70"/>
      <c r="G255" s="4"/>
    </row>
    <row r="256" spans="1:7" s="74" customFormat="1" x14ac:dyDescent="0.2">
      <c r="A256" s="50"/>
      <c r="B256" s="45"/>
      <c r="C256" s="24"/>
      <c r="D256" s="52"/>
      <c r="E256" s="53"/>
      <c r="F256" s="4"/>
      <c r="G256" s="4"/>
    </row>
    <row r="257" spans="1:7" s="74" customFormat="1" ht="56.25" x14ac:dyDescent="0.2">
      <c r="A257" s="50">
        <v>6501</v>
      </c>
      <c r="B257" s="45" t="s">
        <v>43</v>
      </c>
      <c r="C257" s="24" t="s">
        <v>130</v>
      </c>
      <c r="D257" s="60"/>
      <c r="E257" s="61"/>
      <c r="F257" s="4"/>
      <c r="G257" s="4"/>
    </row>
    <row r="258" spans="1:7" s="67" customFormat="1" ht="27" customHeight="1" x14ac:dyDescent="0.2">
      <c r="A258" s="15">
        <v>1</v>
      </c>
      <c r="B258" s="11"/>
      <c r="C258" s="64" t="s">
        <v>42</v>
      </c>
      <c r="D258" s="17">
        <v>1200</v>
      </c>
      <c r="E258" s="32" t="s">
        <v>60</v>
      </c>
    </row>
    <row r="259" spans="1:7" s="67" customFormat="1" ht="27" customHeight="1" x14ac:dyDescent="0.2">
      <c r="A259" s="15">
        <v>2</v>
      </c>
      <c r="B259" s="11"/>
      <c r="C259" s="64" t="s">
        <v>131</v>
      </c>
      <c r="D259" s="17">
        <v>1702</v>
      </c>
      <c r="E259" s="32" t="s">
        <v>60</v>
      </c>
    </row>
    <row r="260" spans="1:7" s="67" customFormat="1" ht="27" customHeight="1" thickBot="1" x14ac:dyDescent="0.25">
      <c r="A260" s="34">
        <v>3</v>
      </c>
      <c r="B260" s="37"/>
      <c r="C260" s="75" t="s">
        <v>132</v>
      </c>
      <c r="D260" s="35">
        <v>1291</v>
      </c>
      <c r="E260" s="38" t="s">
        <v>60</v>
      </c>
      <c r="F260" s="71"/>
    </row>
    <row r="261" spans="1:7" s="67" customFormat="1" ht="27" customHeight="1" thickBot="1" x14ac:dyDescent="0.25">
      <c r="A261" s="15">
        <v>4</v>
      </c>
      <c r="B261" s="11"/>
      <c r="C261" s="64" t="s">
        <v>133</v>
      </c>
      <c r="D261" s="17">
        <v>1549</v>
      </c>
      <c r="E261" s="32" t="s">
        <v>60</v>
      </c>
    </row>
    <row r="262" spans="1:7" s="74" customFormat="1" ht="57" thickBot="1" x14ac:dyDescent="0.25">
      <c r="A262" s="54" t="s">
        <v>57</v>
      </c>
      <c r="B262" s="55" t="s">
        <v>43</v>
      </c>
      <c r="C262" s="21" t="s">
        <v>134</v>
      </c>
      <c r="D262" s="62">
        <f>SUM(D258:D261)</f>
        <v>5742</v>
      </c>
      <c r="E262" s="58"/>
      <c r="F262" s="70"/>
      <c r="G262" s="4"/>
    </row>
    <row r="263" spans="1:7" ht="42" customHeight="1" thickBot="1" x14ac:dyDescent="0.25">
      <c r="A263" s="19" t="s">
        <v>57</v>
      </c>
      <c r="B263" s="20" t="s">
        <v>43</v>
      </c>
      <c r="C263" s="21" t="s">
        <v>9</v>
      </c>
      <c r="D263" s="39">
        <f>D215+D255+D262</f>
        <v>174530</v>
      </c>
      <c r="E263" s="40"/>
      <c r="F263" s="67"/>
      <c r="G263" s="67"/>
    </row>
    <row r="264" spans="1:7" s="74" customFormat="1" ht="19.5" thickBot="1" x14ac:dyDescent="0.25">
      <c r="A264" s="54"/>
      <c r="B264" s="55"/>
      <c r="C264" s="21"/>
      <c r="D264" s="62"/>
      <c r="E264" s="63"/>
      <c r="F264" s="4"/>
      <c r="G264" s="4"/>
    </row>
    <row r="265" spans="1:7" ht="19.5" thickBot="1" x14ac:dyDescent="0.25">
      <c r="A265" s="19" t="s">
        <v>59</v>
      </c>
      <c r="B265" s="20" t="s">
        <v>43</v>
      </c>
      <c r="C265" s="21" t="s">
        <v>8</v>
      </c>
      <c r="D265" s="39">
        <v>14100</v>
      </c>
      <c r="E265" s="23" t="s">
        <v>60</v>
      </c>
    </row>
    <row r="266" spans="1:7" ht="19.5" thickBot="1" x14ac:dyDescent="0.25">
      <c r="A266" s="19"/>
      <c r="B266" s="20"/>
      <c r="C266" s="21"/>
      <c r="D266" s="39"/>
      <c r="E266" s="23"/>
    </row>
    <row r="267" spans="1:7" ht="38.25" thickBot="1" x14ac:dyDescent="0.25">
      <c r="A267" s="19" t="s">
        <v>58</v>
      </c>
      <c r="B267" s="20" t="s">
        <v>43</v>
      </c>
      <c r="C267" s="21" t="s">
        <v>9</v>
      </c>
      <c r="D267" s="39">
        <f>D263+D265</f>
        <v>188630</v>
      </c>
      <c r="E267" s="28"/>
    </row>
  </sheetData>
  <mergeCells count="7">
    <mergeCell ref="A5:A8"/>
    <mergeCell ref="E5:E8"/>
    <mergeCell ref="C5:C8"/>
    <mergeCell ref="B5:B8"/>
    <mergeCell ref="A1:E1"/>
    <mergeCell ref="A2:E2"/>
    <mergeCell ref="D5:D8"/>
  </mergeCells>
  <phoneticPr fontId="0" type="noConversion"/>
  <printOptions horizontalCentered="1"/>
  <pageMargins left="0.31496062992125984" right="0.31496062992125984" top="0.55118110236220474" bottom="0.43307086614173229" header="0.11811023622047245" footer="0.39370078740157483"/>
  <pageSetup paperSize="9" scale="10" fitToHeight="12" orientation="portrait" horizontalDpi="300" verticalDpi="300" r:id="rId1"/>
  <headerFooter alignWithMargins="0">
    <oddHeader>&amp;R&amp;12 &amp;11 16. számú táblázat &amp;P. oldal a .../2021. (II. ...)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felhalm. pe. 26</vt:lpstr>
      <vt:lpstr>'felhalm. pe. 26'!Nyomtatási_cím</vt:lpstr>
      <vt:lpstr>'felhalm. pe. 26'!Nyomtatási_terület</vt:lpstr>
    </vt:vector>
  </TitlesOfParts>
  <Company>Erzsébetváros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dudasa</dc:creator>
  <cp:lastModifiedBy>Rékasiné dr. Adamkó Adrienn</cp:lastModifiedBy>
  <cp:lastPrinted>2021-02-09T12:10:10Z</cp:lastPrinted>
  <dcterms:created xsi:type="dcterms:W3CDTF">2007-11-26T15:47:32Z</dcterms:created>
  <dcterms:modified xsi:type="dcterms:W3CDTF">2021-05-29T12:17:09Z</dcterms:modified>
</cp:coreProperties>
</file>