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3_2021 a 2020.évi ktg.vetés módosítása\"/>
    </mc:Choice>
  </mc:AlternateContent>
  <xr:revisionPtr revIDLastSave="0" documentId="8_{50279FB7-6F37-4F75-92E9-DE75236744DE}" xr6:coauthVersionLast="47" xr6:coauthVersionMax="47" xr10:uidLastSave="{00000000-0000-0000-0000-000000000000}"/>
  <bookViews>
    <workbookView xWindow="-120" yWindow="-120" windowWidth="24240" windowHeight="13140"/>
  </bookViews>
  <sheets>
    <sheet name="Költségvetési kiadások" sheetId="5" r:id="rId1"/>
    <sheet name="Költségvetési bevételek" sheetId="6" r:id="rId2"/>
  </sheets>
  <definedNames>
    <definedName name="_xlnm.Print_Area" localSheetId="1">'Költségvetési bevételek'!$A$1:$Y$29</definedName>
    <definedName name="_xlnm.Print_Area" localSheetId="0">'Költségvetési kiadások'!$A$1:$W$37</definedName>
  </definedNames>
  <calcPr calcId="181029"/>
</workbook>
</file>

<file path=xl/calcChain.xml><?xml version="1.0" encoding="utf-8"?>
<calcChain xmlns="http://schemas.openxmlformats.org/spreadsheetml/2006/main">
  <c r="AA16" i="6" l="1"/>
  <c r="AA19" i="6"/>
  <c r="X16" i="6"/>
  <c r="X18" i="6"/>
  <c r="X19" i="6" s="1"/>
  <c r="T16" i="6"/>
  <c r="T18" i="6" s="1"/>
  <c r="T19" i="6" s="1"/>
  <c r="U21" i="5"/>
  <c r="X9" i="6"/>
  <c r="T9" i="6"/>
  <c r="U31" i="5"/>
  <c r="S31" i="5"/>
  <c r="U29" i="5"/>
  <c r="U35" i="5" s="1"/>
  <c r="S29" i="5"/>
  <c r="S35" i="5" s="1"/>
  <c r="U24" i="5"/>
  <c r="S24" i="5"/>
  <c r="S21" i="5"/>
  <c r="U12" i="5"/>
  <c r="U14" i="5" s="1"/>
  <c r="U37" i="5" s="1"/>
  <c r="S12" i="5"/>
  <c r="S14" i="5"/>
  <c r="AA18" i="6"/>
  <c r="S37" i="5" l="1"/>
</calcChain>
</file>

<file path=xl/sharedStrings.xml><?xml version="1.0" encoding="utf-8"?>
<sst xmlns="http://schemas.openxmlformats.org/spreadsheetml/2006/main" count="55" uniqueCount="51">
  <si>
    <t>Törvény szerinti illetmények, munkabérek</t>
  </si>
  <si>
    <t>Béren kívüli juttatások</t>
  </si>
  <si>
    <t>Közlekedési költségtérítés</t>
  </si>
  <si>
    <t>ebből: szociális hozzájárulási adó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</si>
  <si>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</si>
  <si>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</si>
  <si>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</si>
  <si>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</si>
  <si>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Közüzemi díjak</t>
  </si>
  <si>
    <t>Vásárolt élelmezés</t>
  </si>
  <si>
    <t>Karbantartási, kisjavítási szolgáltatások</t>
  </si>
  <si>
    <t xml:space="preserve">Egyéb szolgáltatások </t>
  </si>
  <si>
    <t>Kiküldetések kiadásai</t>
  </si>
  <si>
    <t>Működési célú előzetesen felszámított általános forgalmi adó</t>
  </si>
  <si>
    <t>Költségvetési bevételek</t>
  </si>
  <si>
    <t>Előző év költségvetési maradványának igénybevétele</t>
  </si>
  <si>
    <t>Központi, irányító szervi támogatás</t>
  </si>
  <si>
    <t>Eredeti előirányzat</t>
  </si>
  <si>
    <t>Módosított előirányzat</t>
  </si>
  <si>
    <t xml:space="preserve">Teljesítés </t>
  </si>
  <si>
    <t xml:space="preserve">Kommunikációs szolgáltatások </t>
  </si>
  <si>
    <t xml:space="preserve">Munkaadókat terhelő járulékok és szociális hozzájárulási adó                                                                          </t>
  </si>
  <si>
    <t xml:space="preserve">Foglalkoztatottak személyi juttatásai </t>
  </si>
  <si>
    <t xml:space="preserve">Személyi juttatások </t>
  </si>
  <si>
    <t xml:space="preserve">Készletbeszerzés </t>
  </si>
  <si>
    <t xml:space="preserve">Dologi kiadások </t>
  </si>
  <si>
    <t xml:space="preserve">Költségvetési kiadások </t>
  </si>
  <si>
    <t>Kiküldetések, reklám- és propagandakiadások</t>
  </si>
  <si>
    <t xml:space="preserve">Egyéb működési bevételek </t>
  </si>
  <si>
    <t xml:space="preserve">Maradvány igénybevétele </t>
  </si>
  <si>
    <t xml:space="preserve">Belföldi finanszírozás bevételei </t>
  </si>
  <si>
    <t>Finanszírozási bevételek</t>
  </si>
  <si>
    <t>Egyéb külső személyi juttatások</t>
  </si>
  <si>
    <t xml:space="preserve">Szolgáltatási kiadások </t>
  </si>
  <si>
    <t>Szolgáltatások ellenértéke</t>
  </si>
  <si>
    <t>Ellátási díjak</t>
  </si>
  <si>
    <t>Kiszámlázott ÁFA</t>
  </si>
  <si>
    <t>Normatív jutalom</t>
  </si>
  <si>
    <t>Készenléti, ügyeleti, helyettesítési díj, túlóra</t>
  </si>
  <si>
    <t>Egyéb személyi juttatás</t>
  </si>
  <si>
    <t>Céljuttatás</t>
  </si>
  <si>
    <t>Fizetendő áfa</t>
  </si>
  <si>
    <t>Egyéb dologi kiadás</t>
  </si>
  <si>
    <t>4.sz. melléklet</t>
  </si>
  <si>
    <t>4. sz. melléklet</t>
  </si>
  <si>
    <t>ebből: táppénz hozzájárulás</t>
  </si>
  <si>
    <t>ebből: munkáltatót terhelő szja</t>
  </si>
  <si>
    <r>
      <t xml:space="preserve">Kutasi Micimackó Óvoda, Zsebibaba Mini Bölcsőde és Konyha                                                                                                                                                                                                                                                                                                                                                                                                                                                             2020.évi költségvetés módosítása                                                                                    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kiadások</t>
    </r>
  </si>
  <si>
    <t>Beruházás</t>
  </si>
  <si>
    <r>
      <t xml:space="preserve">Kutasi Micimackó Óvoda, Zsebibaba Mini Bölcsőde és Konyha                                                                        2020. évi költségvetés módosítása               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bevételek</t>
    </r>
  </si>
  <si>
    <r>
      <t xml:space="preserve">Kutasi Micimackó Óvoda, Zsebibaba Mini Bölcsőde és Konyha                                                                                   2020. évi költségvetés módosítása 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Finanszírozási bevételek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</si>
</sst>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_"/>
    <numFmt numFmtId="170" formatCode="#,##0\ _F_t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MS Sans Serif"/>
      <family val="2"/>
    </font>
    <font>
      <b/>
      <sz val="14"/>
      <name val="Arial"/>
      <family val="2"/>
    </font>
    <font>
      <b/>
      <sz val="14"/>
      <color indexed="8"/>
      <name val="MS Sans Serif"/>
      <family val="2"/>
    </font>
    <font>
      <b/>
      <sz val="14"/>
      <color indexed="8"/>
      <name val="MS Sans Serif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7" fillId="9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3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5" borderId="7" applyNumberFormat="0" applyFont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14" fillId="8" borderId="0" applyNumberFormat="0" applyBorder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9" applyNumberFormat="0" applyFill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20" fillId="17" borderId="1" applyNumberFormat="0" applyAlignment="0" applyProtection="0"/>
  </cellStyleXfs>
  <cellXfs count="12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5" fillId="0" borderId="0" xfId="0" applyFont="1" applyFill="1"/>
    <xf numFmtId="0" fontId="35" fillId="0" borderId="0" xfId="0" applyFont="1" applyFill="1" applyBorder="1"/>
    <xf numFmtId="0" fontId="0" fillId="18" borderId="0" xfId="0" applyFill="1"/>
    <xf numFmtId="0" fontId="36" fillId="0" borderId="10" xfId="0" applyFont="1" applyFill="1" applyBorder="1"/>
    <xf numFmtId="0" fontId="37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6" fillId="0" borderId="11" xfId="38" applyFont="1" applyFill="1" applyBorder="1" applyAlignment="1">
      <alignment horizontal="left" vertical="center" wrapText="1"/>
    </xf>
    <xf numFmtId="0" fontId="0" fillId="0" borderId="11" xfId="0" applyBorder="1"/>
    <xf numFmtId="0" fontId="0" fillId="18" borderId="10" xfId="0" applyFill="1" applyBorder="1"/>
    <xf numFmtId="0" fontId="23" fillId="0" borderId="11" xfId="38" applyFont="1" applyFill="1" applyBorder="1" applyAlignment="1">
      <alignment horizontal="left" vertical="center" wrapText="1"/>
    </xf>
    <xf numFmtId="0" fontId="0" fillId="18" borderId="11" xfId="0" applyFill="1" applyBorder="1"/>
    <xf numFmtId="0" fontId="0" fillId="18" borderId="0" xfId="0" applyFill="1" applyBorder="1"/>
    <xf numFmtId="0" fontId="38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/>
    </xf>
    <xf numFmtId="170" fontId="36" fillId="0" borderId="10" xfId="0" applyNumberFormat="1" applyFont="1" applyFill="1" applyBorder="1" applyAlignment="1">
      <alignment horizontal="center"/>
    </xf>
    <xf numFmtId="0" fontId="35" fillId="0" borderId="10" xfId="0" applyFont="1" applyFill="1" applyBorder="1"/>
    <xf numFmtId="0" fontId="0" fillId="0" borderId="10" xfId="0" applyFill="1" applyBorder="1"/>
    <xf numFmtId="0" fontId="36" fillId="0" borderId="11" xfId="0" applyFont="1" applyFill="1" applyBorder="1" applyAlignment="1">
      <alignment horizontal="left"/>
    </xf>
    <xf numFmtId="170" fontId="36" fillId="0" borderId="11" xfId="0" applyNumberFormat="1" applyFont="1" applyFill="1" applyBorder="1" applyAlignment="1">
      <alignment horizontal="center"/>
    </xf>
    <xf numFmtId="0" fontId="35" fillId="0" borderId="11" xfId="0" applyFont="1" applyFill="1" applyBorder="1"/>
    <xf numFmtId="0" fontId="0" fillId="0" borderId="11" xfId="0" applyFill="1" applyBorder="1"/>
    <xf numFmtId="170" fontId="36" fillId="0" borderId="10" xfId="0" applyNumberFormat="1" applyFont="1" applyFill="1" applyBorder="1" applyAlignment="1">
      <alignment horizontal="center" vertical="center"/>
    </xf>
    <xf numFmtId="170" fontId="36" fillId="0" borderId="11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top"/>
    </xf>
    <xf numFmtId="0" fontId="37" fillId="0" borderId="10" xfId="0" applyFont="1" applyFill="1" applyBorder="1" applyAlignment="1">
      <alignment horizontal="center" vertical="center" wrapText="1"/>
    </xf>
    <xf numFmtId="170" fontId="36" fillId="0" borderId="10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170" fontId="36" fillId="0" borderId="11" xfId="0" applyNumberFormat="1" applyFont="1" applyFill="1" applyBorder="1" applyAlignment="1">
      <alignment horizontal="center" vertical="center"/>
    </xf>
    <xf numFmtId="170" fontId="26" fillId="0" borderId="11" xfId="38" quotePrefix="1" applyNumberFormat="1" applyFont="1" applyFill="1" applyBorder="1" applyAlignment="1">
      <alignment horizontal="right" vertical="center"/>
    </xf>
    <xf numFmtId="170" fontId="26" fillId="0" borderId="11" xfId="38" applyNumberFormat="1" applyFont="1" applyFill="1" applyBorder="1" applyAlignment="1">
      <alignment horizontal="right" vertical="center" wrapText="1"/>
    </xf>
    <xf numFmtId="170" fontId="27" fillId="0" borderId="11" xfId="38" quotePrefix="1" applyNumberFormat="1" applyFont="1" applyFill="1" applyBorder="1" applyAlignment="1">
      <alignment horizontal="right" vertical="center"/>
    </xf>
    <xf numFmtId="170" fontId="27" fillId="0" borderId="11" xfId="38" quotePrefix="1" applyNumberFormat="1" applyFont="1" applyFill="1" applyBorder="1" applyAlignment="1">
      <alignment horizontal="right" vertical="center" wrapText="1"/>
    </xf>
    <xf numFmtId="170" fontId="24" fillId="0" borderId="11" xfId="42" applyNumberFormat="1" applyFont="1" applyFill="1" applyBorder="1" applyAlignment="1">
      <alignment horizontal="right" vertical="center"/>
    </xf>
    <xf numFmtId="170" fontId="24" fillId="0" borderId="11" xfId="42" applyNumberFormat="1" applyFont="1" applyFill="1" applyBorder="1" applyAlignment="1">
      <alignment horizontal="right" vertical="center" wrapText="1"/>
    </xf>
    <xf numFmtId="170" fontId="25" fillId="18" borderId="11" xfId="42" applyNumberFormat="1" applyFont="1" applyFill="1" applyBorder="1" applyAlignment="1">
      <alignment horizontal="right" vertical="center"/>
    </xf>
    <xf numFmtId="170" fontId="25" fillId="18" borderId="10" xfId="42" applyNumberFormat="1" applyFont="1" applyFill="1" applyBorder="1" applyAlignment="1">
      <alignment horizontal="right" vertical="center" wrapText="1"/>
    </xf>
    <xf numFmtId="170" fontId="23" fillId="18" borderId="11" xfId="38" quotePrefix="1" applyNumberFormat="1" applyFont="1" applyFill="1" applyBorder="1" applyAlignment="1">
      <alignment horizontal="right" vertical="center"/>
    </xf>
    <xf numFmtId="170" fontId="23" fillId="18" borderId="11" xfId="38" quotePrefix="1" applyNumberFormat="1" applyFont="1" applyFill="1" applyBorder="1" applyAlignment="1">
      <alignment horizontal="right" vertical="center" wrapText="1"/>
    </xf>
    <xf numFmtId="170" fontId="26" fillId="0" borderId="11" xfId="41" applyNumberFormat="1" applyFont="1" applyFill="1" applyBorder="1" applyAlignment="1">
      <alignment horizontal="right" vertical="center"/>
    </xf>
    <xf numFmtId="170" fontId="26" fillId="0" borderId="10" xfId="41" applyNumberFormat="1" applyFont="1" applyFill="1" applyBorder="1" applyAlignment="1">
      <alignment horizontal="right" vertical="center"/>
    </xf>
    <xf numFmtId="170" fontId="26" fillId="0" borderId="11" xfId="38" quotePrefix="1" applyNumberFormat="1" applyFont="1" applyFill="1" applyBorder="1" applyAlignment="1">
      <alignment horizontal="right" vertical="center" wrapText="1"/>
    </xf>
    <xf numFmtId="170" fontId="25" fillId="0" borderId="11" xfId="42" applyNumberFormat="1" applyFont="1" applyFill="1" applyBorder="1" applyAlignment="1">
      <alignment horizontal="right" vertical="center"/>
    </xf>
    <xf numFmtId="170" fontId="25" fillId="0" borderId="11" xfId="42" applyNumberFormat="1" applyFont="1" applyFill="1" applyBorder="1" applyAlignment="1">
      <alignment horizontal="right" vertical="center" wrapText="1"/>
    </xf>
    <xf numFmtId="170" fontId="25" fillId="18" borderId="11" xfId="42" applyNumberFormat="1" applyFont="1" applyFill="1" applyBorder="1" applyAlignment="1">
      <alignment horizontal="right" vertical="center" wrapText="1"/>
    </xf>
    <xf numFmtId="170" fontId="25" fillId="19" borderId="12" xfId="42" applyNumberFormat="1" applyFont="1" applyFill="1" applyBorder="1" applyAlignment="1">
      <alignment horizontal="right" vertical="center"/>
    </xf>
    <xf numFmtId="170" fontId="25" fillId="19" borderId="13" xfId="42" applyNumberFormat="1" applyFont="1" applyFill="1" applyBorder="1" applyAlignment="1">
      <alignment horizontal="right" vertical="center"/>
    </xf>
    <xf numFmtId="170" fontId="25" fillId="19" borderId="14" xfId="42" applyNumberFormat="1" applyFont="1" applyFill="1" applyBorder="1" applyAlignment="1">
      <alignment horizontal="right" vertical="center" wrapText="1"/>
    </xf>
    <xf numFmtId="170" fontId="25" fillId="18" borderId="0" xfId="42" applyNumberFormat="1" applyFont="1" applyFill="1" applyBorder="1" applyAlignment="1">
      <alignment horizontal="right" vertical="center" wrapText="1"/>
    </xf>
    <xf numFmtId="170" fontId="25" fillId="0" borderId="0" xfId="42" applyNumberFormat="1" applyFont="1" applyFill="1" applyBorder="1" applyAlignment="1">
      <alignment horizontal="right" vertical="center"/>
    </xf>
    <xf numFmtId="170" fontId="24" fillId="0" borderId="0" xfId="42" applyNumberFormat="1" applyFont="1" applyFill="1" applyBorder="1" applyAlignment="1">
      <alignment horizontal="right" vertical="center"/>
    </xf>
    <xf numFmtId="170" fontId="24" fillId="0" borderId="0" xfId="42" applyNumberFormat="1" applyFont="1" applyFill="1" applyBorder="1" applyAlignment="1">
      <alignment horizontal="right" vertical="center" wrapText="1"/>
    </xf>
    <xf numFmtId="170" fontId="2" fillId="0" borderId="10" xfId="38" quotePrefix="1" applyNumberFormat="1" applyFont="1" applyFill="1" applyBorder="1" applyAlignment="1">
      <alignment vertical="center" wrapText="1"/>
    </xf>
    <xf numFmtId="170" fontId="30" fillId="0" borderId="11" xfId="38" applyNumberFormat="1" applyFont="1" applyFill="1" applyBorder="1" applyAlignment="1">
      <alignment vertical="center" wrapText="1"/>
    </xf>
    <xf numFmtId="170" fontId="23" fillId="0" borderId="11" xfId="38" quotePrefix="1" applyNumberFormat="1" applyFont="1" applyFill="1" applyBorder="1" applyAlignment="1">
      <alignment vertical="center" wrapText="1"/>
    </xf>
    <xf numFmtId="170" fontId="30" fillId="0" borderId="20" xfId="38" applyNumberFormat="1" applyFont="1" applyFill="1" applyBorder="1" applyAlignment="1">
      <alignment vertical="center" wrapText="1"/>
    </xf>
    <xf numFmtId="0" fontId="32" fillId="18" borderId="17" xfId="38" applyFont="1" applyFill="1" applyBorder="1" applyAlignment="1">
      <alignment vertical="center" wrapText="1"/>
    </xf>
    <xf numFmtId="0" fontId="26" fillId="0" borderId="20" xfId="38" applyFont="1" applyFill="1" applyBorder="1" applyAlignment="1">
      <alignment horizontal="left" vertical="center" wrapText="1"/>
    </xf>
    <xf numFmtId="168" fontId="26" fillId="0" borderId="11" xfId="38" applyNumberFormat="1" applyFont="1" applyFill="1" applyBorder="1" applyAlignment="1">
      <alignment horizontal="left" vertical="center" wrapText="1"/>
    </xf>
    <xf numFmtId="170" fontId="27" fillId="0" borderId="11" xfId="38" quotePrefix="1" applyNumberFormat="1" applyFont="1" applyFill="1" applyBorder="1" applyAlignment="1">
      <alignment horizontal="right" vertical="center"/>
    </xf>
    <xf numFmtId="0" fontId="26" fillId="0" borderId="11" xfId="38" applyFont="1" applyFill="1" applyBorder="1" applyAlignment="1">
      <alignment horizontal="left" vertical="center" wrapText="1"/>
    </xf>
    <xf numFmtId="170" fontId="27" fillId="0" borderId="11" xfId="38" quotePrefix="1" applyNumberFormat="1" applyFont="1" applyFill="1" applyBorder="1" applyAlignment="1">
      <alignment horizontal="right" vertical="center" wrapText="1"/>
    </xf>
    <xf numFmtId="168" fontId="26" fillId="0" borderId="10" xfId="38" applyNumberFormat="1" applyFont="1" applyFill="1" applyBorder="1" applyAlignment="1">
      <alignment horizontal="left" vertical="center" wrapText="1"/>
    </xf>
    <xf numFmtId="0" fontId="23" fillId="0" borderId="11" xfId="38" applyFont="1" applyFill="1" applyBorder="1" applyAlignment="1">
      <alignment horizontal="left" vertical="center" wrapText="1"/>
    </xf>
    <xf numFmtId="170" fontId="24" fillId="0" borderId="11" xfId="42" applyNumberFormat="1" applyFont="1" applyFill="1" applyBorder="1" applyAlignment="1">
      <alignment horizontal="right" vertical="center" wrapText="1"/>
    </xf>
    <xf numFmtId="170" fontId="25" fillId="18" borderId="10" xfId="42" applyNumberFormat="1" applyFont="1" applyFill="1" applyBorder="1" applyAlignment="1">
      <alignment horizontal="right" vertical="center" wrapText="1"/>
    </xf>
    <xf numFmtId="0" fontId="23" fillId="18" borderId="11" xfId="38" applyFont="1" applyFill="1" applyBorder="1" applyAlignment="1">
      <alignment horizontal="left" vertical="center" wrapText="1"/>
    </xf>
    <xf numFmtId="170" fontId="25" fillId="18" borderId="11" xfId="42" applyNumberFormat="1" applyFont="1" applyFill="1" applyBorder="1" applyAlignment="1">
      <alignment horizontal="right" vertical="center" wrapText="1"/>
    </xf>
    <xf numFmtId="0" fontId="23" fillId="18" borderId="10" xfId="38" applyFont="1" applyFill="1" applyBorder="1" applyAlignment="1">
      <alignment horizontal="left" vertical="center" wrapText="1"/>
    </xf>
    <xf numFmtId="0" fontId="40" fillId="0" borderId="11" xfId="0" applyFont="1" applyBorder="1" applyAlignment="1">
      <alignment horizontal="left" vertical="center" wrapText="1"/>
    </xf>
    <xf numFmtId="170" fontId="25" fillId="0" borderId="11" xfId="42" applyNumberFormat="1" applyFont="1" applyFill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36" fillId="0" borderId="10" xfId="0" applyFont="1" applyFill="1" applyBorder="1" applyAlignment="1"/>
    <xf numFmtId="0" fontId="37" fillId="0" borderId="10" xfId="0" applyFont="1" applyFill="1" applyBorder="1" applyAlignment="1">
      <alignment horizontal="center" vertical="center" wrapText="1"/>
    </xf>
    <xf numFmtId="0" fontId="23" fillId="19" borderId="16" xfId="38" applyFont="1" applyFill="1" applyBorder="1" applyAlignment="1">
      <alignment horizontal="left" vertical="center" wrapText="1"/>
    </xf>
    <xf numFmtId="0" fontId="23" fillId="19" borderId="14" xfId="38" applyFont="1" applyFill="1" applyBorder="1" applyAlignment="1">
      <alignment horizontal="left" vertical="center" wrapText="1"/>
    </xf>
    <xf numFmtId="0" fontId="26" fillId="0" borderId="11" xfId="38" applyFont="1" applyFill="1" applyBorder="1" applyAlignment="1">
      <alignment horizontal="left" vertical="top" wrapText="1"/>
    </xf>
    <xf numFmtId="170" fontId="25" fillId="19" borderId="14" xfId="42" applyNumberFormat="1" applyFont="1" applyFill="1" applyBorder="1" applyAlignment="1">
      <alignment horizontal="right" vertical="center" wrapText="1"/>
    </xf>
    <xf numFmtId="170" fontId="25" fillId="19" borderId="15" xfId="42" applyNumberFormat="1" applyFont="1" applyFill="1" applyBorder="1" applyAlignment="1">
      <alignment horizontal="right" vertical="center" wrapText="1"/>
    </xf>
    <xf numFmtId="3" fontId="31" fillId="18" borderId="17" xfId="42" applyNumberFormat="1" applyFont="1" applyFill="1" applyBorder="1" applyAlignment="1">
      <alignment horizontal="center" vertical="center" wrapText="1"/>
    </xf>
    <xf numFmtId="0" fontId="31" fillId="18" borderId="19" xfId="38" applyFont="1" applyFill="1" applyBorder="1" applyAlignment="1">
      <alignment vertical="center"/>
    </xf>
    <xf numFmtId="0" fontId="31" fillId="18" borderId="17" xfId="38" applyFont="1" applyFill="1" applyBorder="1" applyAlignment="1">
      <alignment vertical="center"/>
    </xf>
    <xf numFmtId="0" fontId="32" fillId="18" borderId="17" xfId="38" applyFont="1" applyFill="1" applyBorder="1" applyAlignment="1">
      <alignment horizontal="center" vertical="center" wrapText="1"/>
    </xf>
    <xf numFmtId="0" fontId="32" fillId="18" borderId="18" xfId="38" applyFont="1" applyFill="1" applyBorder="1" applyAlignment="1">
      <alignment horizontal="center" vertical="center" wrapText="1"/>
    </xf>
    <xf numFmtId="170" fontId="2" fillId="0" borderId="11" xfId="38" applyNumberFormat="1" applyFont="1" applyFill="1" applyBorder="1" applyAlignment="1">
      <alignment horizontal="center" vertical="center" wrapText="1"/>
    </xf>
    <xf numFmtId="170" fontId="29" fillId="0" borderId="10" xfId="42" applyNumberFormat="1" applyFont="1" applyFill="1" applyBorder="1" applyAlignment="1">
      <alignment horizontal="center" vertical="center" wrapText="1"/>
    </xf>
    <xf numFmtId="170" fontId="23" fillId="0" borderId="11" xfId="38" applyNumberFormat="1" applyFont="1" applyFill="1" applyBorder="1" applyAlignment="1">
      <alignment horizontal="center" vertical="center" wrapText="1"/>
    </xf>
    <xf numFmtId="170" fontId="29" fillId="0" borderId="21" xfId="42" applyNumberFormat="1" applyFont="1" applyFill="1" applyBorder="1" applyAlignment="1">
      <alignment horizontal="center" vertical="center" wrapText="1"/>
    </xf>
    <xf numFmtId="3" fontId="31" fillId="18" borderId="18" xfId="42" applyNumberFormat="1" applyFont="1" applyFill="1" applyBorder="1" applyAlignment="1">
      <alignment horizontal="center" vertical="center" wrapText="1"/>
    </xf>
    <xf numFmtId="170" fontId="2" fillId="0" borderId="11" xfId="38" quotePrefix="1" applyNumberFormat="1" applyFont="1" applyFill="1" applyBorder="1" applyAlignment="1">
      <alignment horizontal="center" vertical="center" wrapText="1"/>
    </xf>
    <xf numFmtId="170" fontId="25" fillId="0" borderId="11" xfId="38" applyNumberFormat="1" applyFont="1" applyFill="1" applyBorder="1" applyAlignment="1">
      <alignment vertical="center" wrapText="1"/>
    </xf>
    <xf numFmtId="170" fontId="23" fillId="0" borderId="11" xfId="38" quotePrefix="1" applyNumberFormat="1" applyFont="1" applyFill="1" applyBorder="1" applyAlignment="1">
      <alignment horizontal="center" vertical="center" wrapText="1"/>
    </xf>
    <xf numFmtId="170" fontId="29" fillId="0" borderId="0" xfId="38" applyNumberFormat="1" applyFont="1" applyFill="1" applyBorder="1" applyAlignment="1">
      <alignment vertical="center" wrapText="1"/>
    </xf>
    <xf numFmtId="170" fontId="29" fillId="0" borderId="0" xfId="42" applyNumberFormat="1" applyFont="1" applyFill="1" applyBorder="1" applyAlignment="1">
      <alignment horizontal="center" vertical="center" wrapText="1"/>
    </xf>
    <xf numFmtId="170" fontId="30" fillId="0" borderId="0" xfId="38" applyNumberFormat="1" applyFont="1" applyFill="1" applyBorder="1" applyAlignment="1">
      <alignment horizontal="center" vertical="center" wrapText="1"/>
    </xf>
    <xf numFmtId="170" fontId="2" fillId="0" borderId="10" xfId="38" applyNumberFormat="1" applyFont="1" applyFill="1" applyBorder="1" applyAlignment="1">
      <alignment horizontal="left" vertical="center" wrapText="1"/>
    </xf>
    <xf numFmtId="170" fontId="2" fillId="0" borderId="10" xfId="38" applyNumberFormat="1" applyFont="1" applyFill="1" applyBorder="1" applyAlignment="1">
      <alignment horizontal="center" vertical="center" wrapText="1"/>
    </xf>
    <xf numFmtId="170" fontId="2" fillId="0" borderId="10" xfId="38" quotePrefix="1" applyNumberFormat="1" applyFont="1" applyFill="1" applyBorder="1" applyAlignment="1">
      <alignment horizontal="center" vertical="center" wrapText="1"/>
    </xf>
    <xf numFmtId="170" fontId="28" fillId="0" borderId="11" xfId="38" applyNumberFormat="1" applyFont="1" applyFill="1" applyBorder="1" applyAlignment="1">
      <alignment horizontal="left" vertical="center" wrapText="1"/>
    </xf>
    <xf numFmtId="170" fontId="29" fillId="0" borderId="11" xfId="42" applyNumberFormat="1" applyFont="1" applyFill="1" applyBorder="1" applyAlignment="1">
      <alignment horizontal="center" vertical="center" wrapText="1"/>
    </xf>
    <xf numFmtId="170" fontId="30" fillId="0" borderId="11" xfId="38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/>
    <xf numFmtId="0" fontId="38" fillId="0" borderId="0" xfId="0" applyFont="1" applyFill="1" applyBorder="1" applyAlignment="1">
      <alignment horizontal="center" vertical="center" wrapText="1"/>
    </xf>
    <xf numFmtId="170" fontId="32" fillId="19" borderId="17" xfId="38" applyNumberFormat="1" applyFont="1" applyFill="1" applyBorder="1" applyAlignment="1">
      <alignment horizontal="center" vertical="center" wrapText="1"/>
    </xf>
    <xf numFmtId="170" fontId="32" fillId="19" borderId="18" xfId="38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21" fillId="19" borderId="19" xfId="38" applyFont="1" applyFill="1" applyBorder="1" applyAlignment="1">
      <alignment horizontal="left" vertical="center" wrapText="1"/>
    </xf>
    <xf numFmtId="0" fontId="21" fillId="19" borderId="17" xfId="38" applyFont="1" applyFill="1" applyBorder="1" applyAlignment="1">
      <alignment horizontal="left" vertical="center" wrapText="1"/>
    </xf>
    <xf numFmtId="170" fontId="22" fillId="19" borderId="17" xfId="42" applyNumberFormat="1" applyFont="1" applyFill="1" applyBorder="1" applyAlignment="1">
      <alignment horizontal="center" vertical="center" wrapText="1"/>
    </xf>
    <xf numFmtId="170" fontId="33" fillId="19" borderId="17" xfId="38" applyNumberFormat="1" applyFont="1" applyFill="1" applyBorder="1" applyAlignment="1">
      <alignment horizontal="center" vertical="center" wrapText="1"/>
    </xf>
    <xf numFmtId="170" fontId="31" fillId="19" borderId="17" xfId="42" applyNumberFormat="1" applyFont="1" applyFill="1" applyBorder="1" applyAlignment="1">
      <alignment horizontal="center" vertical="center" wrapText="1"/>
    </xf>
    <xf numFmtId="170" fontId="36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36" fillId="0" borderId="10" xfId="0" applyFont="1" applyFill="1" applyBorder="1" applyAlignment="1">
      <alignment horizontal="left"/>
    </xf>
    <xf numFmtId="170" fontId="36" fillId="0" borderId="10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/>
    </xf>
    <xf numFmtId="170" fontId="26" fillId="0" borderId="11" xfId="38" quotePrefix="1" applyNumberFormat="1" applyFont="1" applyFill="1" applyBorder="1" applyAlignment="1">
      <alignment horizontal="center" vertical="center"/>
    </xf>
    <xf numFmtId="170" fontId="27" fillId="0" borderId="11" xfId="38" quotePrefix="1" applyNumberFormat="1" applyFont="1" applyFill="1" applyBorder="1" applyAlignment="1">
      <alignment horizontal="center" vertical="center"/>
    </xf>
  </cellXfs>
  <cellStyles count="48">
    <cellStyle name="20% - 1. jelölőszín� 2" xfId="1"/>
    <cellStyle name="20% - 2. jelölőszín� 2" xfId="2"/>
    <cellStyle name="20% - 3. jelölőszín� 2" xfId="3"/>
    <cellStyle name="20% - 4. jelölőszín� 2" xfId="4"/>
    <cellStyle name="20% - 5. jelölőszín� 2" xfId="5"/>
    <cellStyle name="20% - 6. jelölőszín� 2" xfId="6"/>
    <cellStyle name="40% - 1. jelölőszín� 2" xfId="7"/>
    <cellStyle name="40% - 2. jelölőszín� 2" xfId="8"/>
    <cellStyle name="40% - 3. jelölőszín� 2" xfId="9"/>
    <cellStyle name="40% - 4. jelölőszín� 2" xfId="10"/>
    <cellStyle name="40% - 5. jelölőszín� 2" xfId="11"/>
    <cellStyle name="40% - 6. jelölőszín� 2" xfId="12"/>
    <cellStyle name="60% - 1. jelölőszín� 2" xfId="13"/>
    <cellStyle name="60% - 2. jelölőszín� 2" xfId="14"/>
    <cellStyle name="60% - 3. jelölőszín� 2" xfId="15"/>
    <cellStyle name="60% - 4. jelölőszín� 2" xfId="16"/>
    <cellStyle name="60% - 5. jelölőszín� 2" xfId="17"/>
    <cellStyle name="60% - 6. jelölőszín�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� 2" xfId="25"/>
    <cellStyle name="Figyelmeztetés 2" xfId="26"/>
    <cellStyle name="Hivatkozott cella 2" xfId="27"/>
    <cellStyle name="Jegyzet 2" xfId="28"/>
    <cellStyle name="Jelölőszín (1)� 2" xfId="29"/>
    <cellStyle name="Jelölőszín (2)� 2" xfId="30"/>
    <cellStyle name="Jelölőszín (3)� 2" xfId="31"/>
    <cellStyle name="Jelölőszín (4)� 2" xfId="32"/>
    <cellStyle name="Jelölőszín (5)� 2" xfId="33"/>
    <cellStyle name="Jelölőszín (6)�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2 2" xfId="39"/>
    <cellStyle name="Normál 3" xfId="40"/>
    <cellStyle name="Normál_12_urlap_Mérleg_MJEL 01R_ABCDEF_2014re_nov19" xfId="41"/>
    <cellStyle name="Normál_12dmelléklet" xfId="42"/>
    <cellStyle name="Normal_KARSZJ3" xfId="43"/>
    <cellStyle name="Összesen 2" xfId="44"/>
    <cellStyle name="Rossz 2" xfId="45"/>
    <cellStyle name="Semleges 2" xfId="46"/>
    <cellStyle name="Számítás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2"/>
  <sheetViews>
    <sheetView tabSelected="1" view="pageBreakPreview" zoomScaleNormal="100" zoomScaleSheetLayoutView="100" workbookViewId="0">
      <selection activeCell="U38" sqref="U38"/>
    </sheetView>
  </sheetViews>
  <sheetFormatPr defaultRowHeight="15" x14ac:dyDescent="0.25"/>
  <cols>
    <col min="3" max="3" width="18.85546875" customWidth="1"/>
    <col min="4" max="4" width="12.42578125" hidden="1" customWidth="1"/>
    <col min="5" max="5" width="0.42578125" hidden="1" customWidth="1"/>
    <col min="6" max="6" width="0.140625" hidden="1" customWidth="1"/>
    <col min="7" max="10" width="9.140625" hidden="1" customWidth="1"/>
    <col min="11" max="11" width="9" hidden="1" customWidth="1"/>
    <col min="12" max="17" width="9.140625" hidden="1" customWidth="1"/>
    <col min="18" max="18" width="1.42578125" customWidth="1"/>
    <col min="19" max="19" width="16.42578125" customWidth="1"/>
    <col min="20" max="20" width="3.7109375" hidden="1" customWidth="1"/>
    <col min="21" max="21" width="15.85546875" customWidth="1"/>
    <col min="22" max="23" width="9.140625" hidden="1" customWidth="1"/>
  </cols>
  <sheetData>
    <row r="1" spans="1:255" x14ac:dyDescent="0.25">
      <c r="U1" s="27" t="s">
        <v>43</v>
      </c>
    </row>
    <row r="2" spans="1:255" ht="79.5" customHeight="1" x14ac:dyDescent="0.25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8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9" customFormat="1" ht="31.5" x14ac:dyDescent="0.25">
      <c r="A4" s="75"/>
      <c r="B4" s="75"/>
      <c r="C4" s="7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6" t="s">
        <v>17</v>
      </c>
      <c r="T4" s="76"/>
      <c r="U4" s="8" t="s">
        <v>18</v>
      </c>
      <c r="V4" s="7"/>
      <c r="W4" s="7"/>
      <c r="X4" s="3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11" customFormat="1" ht="28.5" customHeight="1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32">
        <v>58613000</v>
      </c>
      <c r="T5" s="32"/>
      <c r="U5" s="33">
        <v>58593595</v>
      </c>
      <c r="V5" s="62"/>
      <c r="W5" s="62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11" customFormat="1" ht="15" customHeight="1" x14ac:dyDescent="0.25">
      <c r="A6" s="63" t="s">
        <v>37</v>
      </c>
      <c r="B6" s="72"/>
      <c r="C6" s="7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32">
        <v>0</v>
      </c>
      <c r="T6" s="32"/>
      <c r="U6" s="33">
        <v>0</v>
      </c>
      <c r="V6" s="35"/>
      <c r="W6" s="35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11" customFormat="1" ht="15" customHeight="1" x14ac:dyDescent="0.25">
      <c r="A7" s="63" t="s">
        <v>40</v>
      </c>
      <c r="B7" s="63"/>
      <c r="C7" s="63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32">
        <v>1150000</v>
      </c>
      <c r="T7" s="32"/>
      <c r="U7" s="33">
        <v>1150000</v>
      </c>
      <c r="V7" s="35"/>
      <c r="W7" s="35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11" customFormat="1" ht="30.75" customHeight="1" x14ac:dyDescent="0.25">
      <c r="A8" s="79" t="s">
        <v>38</v>
      </c>
      <c r="B8" s="79"/>
      <c r="C8" s="7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2">
        <v>50000</v>
      </c>
      <c r="T8" s="32"/>
      <c r="U8" s="33">
        <v>50000</v>
      </c>
      <c r="V8" s="35"/>
      <c r="W8" s="35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11" customFormat="1" x14ac:dyDescent="0.25">
      <c r="A9" s="63" t="s">
        <v>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32">
        <v>3000000</v>
      </c>
      <c r="T9" s="32"/>
      <c r="U9" s="33">
        <v>3000000</v>
      </c>
      <c r="V9" s="64"/>
      <c r="W9" s="64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11" customFormat="1" x14ac:dyDescent="0.25">
      <c r="A10" s="63" t="s">
        <v>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32">
        <v>180000</v>
      </c>
      <c r="T10" s="32"/>
      <c r="U10" s="33">
        <v>275149</v>
      </c>
      <c r="V10" s="64"/>
      <c r="W10" s="64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11" customFormat="1" x14ac:dyDescent="0.25">
      <c r="A11" s="63" t="s">
        <v>39</v>
      </c>
      <c r="B11" s="63"/>
      <c r="C11" s="6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32">
        <v>1000000</v>
      </c>
      <c r="T11" s="32"/>
      <c r="U11" s="33">
        <v>1000000</v>
      </c>
      <c r="V11" s="35"/>
      <c r="W11" s="35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11" customFormat="1" ht="29.25" customHeight="1" x14ac:dyDescent="0.25">
      <c r="A12" s="66" t="s">
        <v>22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36">
        <f>SUM(S5:S11)</f>
        <v>63993000</v>
      </c>
      <c r="T12" s="36"/>
      <c r="U12" s="37">
        <f>SUM(U5:U11)</f>
        <v>64068744</v>
      </c>
      <c r="V12" s="67"/>
      <c r="W12" s="67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11" customFormat="1" ht="15.75" x14ac:dyDescent="0.25">
      <c r="A13" s="66" t="s">
        <v>32</v>
      </c>
      <c r="B13" s="72"/>
      <c r="C13" s="7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36">
        <v>400000</v>
      </c>
      <c r="T13" s="36"/>
      <c r="U13" s="37">
        <v>480000</v>
      </c>
      <c r="V13" s="37"/>
      <c r="W13" s="37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12" customFormat="1" ht="20.25" customHeight="1" x14ac:dyDescent="0.25">
      <c r="A14" s="71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38">
        <f>SUM(S12:S13)</f>
        <v>64393000</v>
      </c>
      <c r="T14" s="38"/>
      <c r="U14" s="39">
        <f>SUM(U12:U13)</f>
        <v>64548744</v>
      </c>
      <c r="V14" s="68"/>
      <c r="W14" s="68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s="6" customFormat="1" ht="36" customHeight="1" x14ac:dyDescent="0.25">
      <c r="A15" s="69" t="s">
        <v>21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40">
        <v>10878000</v>
      </c>
      <c r="T15" s="40"/>
      <c r="U15" s="41">
        <v>10727539</v>
      </c>
      <c r="V15" s="70"/>
      <c r="W15" s="70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s="9" customFormat="1" x14ac:dyDescent="0.25">
      <c r="A16" s="65" t="s">
        <v>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42"/>
      <c r="T16" s="42"/>
      <c r="U16" s="43"/>
      <c r="V16" s="34"/>
      <c r="W16" s="34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9" customFormat="1" x14ac:dyDescent="0.25">
      <c r="A17" s="61" t="s">
        <v>45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42"/>
      <c r="T17" s="42"/>
      <c r="U17" s="43"/>
      <c r="V17" s="34"/>
      <c r="W17" s="34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9" customFormat="1" ht="17.25" customHeight="1" x14ac:dyDescent="0.25">
      <c r="A18" s="61" t="s">
        <v>46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42"/>
      <c r="T18" s="42"/>
      <c r="U18" s="43"/>
      <c r="V18" s="34"/>
      <c r="W18" s="34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11" customFormat="1" x14ac:dyDescent="0.25">
      <c r="A19" s="63" t="s">
        <v>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32">
        <v>0</v>
      </c>
      <c r="T19" s="32"/>
      <c r="U19" s="44">
        <v>0</v>
      </c>
      <c r="V19" s="64"/>
      <c r="W19" s="64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11" customFormat="1" x14ac:dyDescent="0.25">
      <c r="A20" s="63" t="s">
        <v>5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32">
        <v>22980000</v>
      </c>
      <c r="T20" s="32"/>
      <c r="U20" s="44">
        <v>25559319</v>
      </c>
      <c r="V20" s="64"/>
      <c r="W20" s="64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1" customFormat="1" ht="15.75" x14ac:dyDescent="0.25">
      <c r="A21" s="66" t="s">
        <v>24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45">
        <f>SUM(S19:S20)</f>
        <v>22980000</v>
      </c>
      <c r="T21" s="45"/>
      <c r="U21" s="46">
        <f>SUM(U19:U20)</f>
        <v>25559319</v>
      </c>
      <c r="V21" s="73"/>
      <c r="W21" s="7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1" customFormat="1" x14ac:dyDescent="0.25">
      <c r="A22" s="63" t="s">
        <v>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32"/>
      <c r="T22" s="32"/>
      <c r="U22" s="35"/>
      <c r="V22" s="64"/>
      <c r="W22" s="64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1" customFormat="1" x14ac:dyDescent="0.25">
      <c r="A23" s="63" t="s">
        <v>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32">
        <v>230000</v>
      </c>
      <c r="T23" s="32"/>
      <c r="U23" s="35">
        <v>244015</v>
      </c>
      <c r="V23" s="64"/>
      <c r="W23" s="64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1" customFormat="1" ht="15.75" x14ac:dyDescent="0.25">
      <c r="A24" s="66" t="s">
        <v>20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45">
        <f>SUM(S23)</f>
        <v>230000</v>
      </c>
      <c r="T24" s="45"/>
      <c r="U24" s="46">
        <f>SUM(U23)</f>
        <v>244015</v>
      </c>
      <c r="V24" s="73"/>
      <c r="W24" s="7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1" customFormat="1" x14ac:dyDescent="0.25">
      <c r="A25" s="63" t="s">
        <v>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32">
        <v>2950000</v>
      </c>
      <c r="T25" s="32"/>
      <c r="U25" s="35">
        <v>3150000</v>
      </c>
      <c r="V25" s="64"/>
      <c r="W25" s="64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1" customFormat="1" x14ac:dyDescent="0.25">
      <c r="A26" s="63" t="s">
        <v>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32">
        <v>7500000</v>
      </c>
      <c r="T26" s="32"/>
      <c r="U26" s="35">
        <v>7500000</v>
      </c>
      <c r="V26" s="64"/>
      <c r="W26" s="64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1" customFormat="1" x14ac:dyDescent="0.25">
      <c r="A27" s="63" t="s">
        <v>10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32">
        <v>420000</v>
      </c>
      <c r="T27" s="32"/>
      <c r="U27" s="35">
        <v>420000</v>
      </c>
      <c r="V27" s="64"/>
      <c r="W27" s="64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1" customFormat="1" ht="15.75" customHeight="1" x14ac:dyDescent="0.25">
      <c r="A28" s="63" t="s">
        <v>11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32">
        <v>1014000</v>
      </c>
      <c r="T28" s="32"/>
      <c r="U28" s="35">
        <v>2160831</v>
      </c>
      <c r="V28" s="64"/>
      <c r="W28" s="64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1" customFormat="1" ht="15.75" x14ac:dyDescent="0.25">
      <c r="A29" s="66" t="s">
        <v>33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45">
        <f>SUM(S25:S28)</f>
        <v>11884000</v>
      </c>
      <c r="T29" s="45"/>
      <c r="U29" s="46">
        <f>SUM(U25:U28)</f>
        <v>13230831</v>
      </c>
      <c r="V29" s="73"/>
      <c r="W29" s="7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1" customFormat="1" x14ac:dyDescent="0.25">
      <c r="A30" s="63" t="s">
        <v>12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32">
        <v>0</v>
      </c>
      <c r="T30" s="32"/>
      <c r="U30" s="35">
        <v>10000</v>
      </c>
      <c r="V30" s="64"/>
      <c r="W30" s="64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1" customFormat="1" ht="29.25" customHeight="1" x14ac:dyDescent="0.25">
      <c r="A31" s="66" t="s">
        <v>27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45">
        <f>SUM(S30)</f>
        <v>0</v>
      </c>
      <c r="T31" s="45"/>
      <c r="U31" s="46">
        <f>SUM(U30)</f>
        <v>10000</v>
      </c>
      <c r="V31" s="73"/>
      <c r="W31" s="7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1" customFormat="1" ht="29.25" customHeight="1" x14ac:dyDescent="0.25">
      <c r="A32" s="63" t="s">
        <v>13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32">
        <v>6940000</v>
      </c>
      <c r="T32" s="32"/>
      <c r="U32" s="35">
        <v>6940000</v>
      </c>
      <c r="V32" s="64"/>
      <c r="W32" s="64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1" customFormat="1" ht="15.75" x14ac:dyDescent="0.25">
      <c r="A33" s="63" t="s">
        <v>41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36">
        <v>2000000</v>
      </c>
      <c r="T33" s="45"/>
      <c r="U33" s="37">
        <v>2000000</v>
      </c>
      <c r="V33" s="67"/>
      <c r="W33" s="67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1" customFormat="1" ht="15.75" x14ac:dyDescent="0.25">
      <c r="A34" s="63" t="s">
        <v>42</v>
      </c>
      <c r="B34" s="63"/>
      <c r="C34" s="6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36">
        <v>0</v>
      </c>
      <c r="T34" s="36"/>
      <c r="U34" s="37">
        <v>20000</v>
      </c>
      <c r="V34" s="46"/>
      <c r="W34" s="46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14" customFormat="1" ht="22.5" customHeight="1" x14ac:dyDescent="0.25">
      <c r="A35" s="69" t="s">
        <v>25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38">
        <f>SUM(S21,S24,S29,S31,S32,S33)</f>
        <v>44034000</v>
      </c>
      <c r="T35" s="38"/>
      <c r="U35" s="47">
        <f>SUM(U21,U24,U29,U31,U32:U34)</f>
        <v>48004165</v>
      </c>
      <c r="V35" s="70"/>
      <c r="W35" s="70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spans="1:255" s="15" customFormat="1" ht="14.25" customHeight="1" thickBot="1" x14ac:dyDescent="0.3">
      <c r="A36" s="60" t="s">
        <v>48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3">
        <v>2000000</v>
      </c>
      <c r="T36" s="52"/>
      <c r="U36" s="54">
        <v>2000000</v>
      </c>
      <c r="V36" s="51"/>
      <c r="W36" s="51"/>
    </row>
    <row r="37" spans="1:255" ht="38.25" customHeight="1" thickBot="1" x14ac:dyDescent="0.3">
      <c r="A37" s="77" t="s">
        <v>26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48">
        <f>SUM(S14:S15,S35:S35,S36)</f>
        <v>121305000</v>
      </c>
      <c r="T37" s="49"/>
      <c r="U37" s="50">
        <f>SUM(U14:U15,U35:U35,U36)</f>
        <v>125280448</v>
      </c>
      <c r="V37" s="80"/>
      <c r="W37" s="81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</row>
    <row r="39" spans="1:25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1:25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5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5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5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5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5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5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5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5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</sheetData>
  <mergeCells count="59">
    <mergeCell ref="A34:C34"/>
    <mergeCell ref="A8:C8"/>
    <mergeCell ref="A11:C11"/>
    <mergeCell ref="V37:W37"/>
    <mergeCell ref="A30:R30"/>
    <mergeCell ref="V31:W31"/>
    <mergeCell ref="A32:R32"/>
    <mergeCell ref="V32:W32"/>
    <mergeCell ref="A31:R31"/>
    <mergeCell ref="A29:R29"/>
    <mergeCell ref="A2:W2"/>
    <mergeCell ref="A4:C4"/>
    <mergeCell ref="S4:T4"/>
    <mergeCell ref="A37:R37"/>
    <mergeCell ref="A6:C6"/>
    <mergeCell ref="A33:R33"/>
    <mergeCell ref="V35:W35"/>
    <mergeCell ref="V33:W33"/>
    <mergeCell ref="A35:R35"/>
    <mergeCell ref="V30:W30"/>
    <mergeCell ref="V29:W29"/>
    <mergeCell ref="A28:R28"/>
    <mergeCell ref="V27:W27"/>
    <mergeCell ref="A27:R27"/>
    <mergeCell ref="V28:W28"/>
    <mergeCell ref="A26:R26"/>
    <mergeCell ref="V26:W26"/>
    <mergeCell ref="V24:W24"/>
    <mergeCell ref="A25:R25"/>
    <mergeCell ref="V23:W23"/>
    <mergeCell ref="A24:R24"/>
    <mergeCell ref="A23:R23"/>
    <mergeCell ref="V25:W25"/>
    <mergeCell ref="V20:W20"/>
    <mergeCell ref="A20:R20"/>
    <mergeCell ref="V21:W21"/>
    <mergeCell ref="A22:R22"/>
    <mergeCell ref="V22:W22"/>
    <mergeCell ref="A21:R21"/>
    <mergeCell ref="A19:R19"/>
    <mergeCell ref="V19:W19"/>
    <mergeCell ref="A12:R12"/>
    <mergeCell ref="V12:W12"/>
    <mergeCell ref="V14:W14"/>
    <mergeCell ref="A15:R15"/>
    <mergeCell ref="V15:W15"/>
    <mergeCell ref="A14:R14"/>
    <mergeCell ref="A13:C13"/>
    <mergeCell ref="A17:R17"/>
    <mergeCell ref="A36:R36"/>
    <mergeCell ref="A18:R18"/>
    <mergeCell ref="V5:W5"/>
    <mergeCell ref="A5:R5"/>
    <mergeCell ref="A9:R9"/>
    <mergeCell ref="A10:R10"/>
    <mergeCell ref="V10:W10"/>
    <mergeCell ref="V9:W9"/>
    <mergeCell ref="A7:C7"/>
    <mergeCell ref="A16:R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view="pageBreakPreview" zoomScaleNormal="100" zoomScaleSheetLayoutView="100" workbookViewId="0">
      <selection activeCell="A14" sqref="A14:C14"/>
    </sheetView>
  </sheetViews>
  <sheetFormatPr defaultRowHeight="15" x14ac:dyDescent="0.25"/>
  <cols>
    <col min="4" max="4" width="6" customWidth="1"/>
    <col min="5" max="5" width="0.28515625" hidden="1" customWidth="1"/>
    <col min="6" max="6" width="5.140625" hidden="1" customWidth="1"/>
    <col min="7" max="19" width="9.140625" hidden="1" customWidth="1"/>
    <col min="20" max="20" width="8" customWidth="1"/>
    <col min="21" max="22" width="9.140625" hidden="1" customWidth="1"/>
    <col min="23" max="23" width="9.140625" customWidth="1"/>
    <col min="25" max="25" width="11.28515625" customWidth="1"/>
    <col min="26" max="26" width="7" hidden="1" customWidth="1"/>
    <col min="27" max="27" width="9.140625" hidden="1" customWidth="1"/>
    <col min="28" max="28" width="4.7109375" hidden="1" customWidth="1"/>
    <col min="29" max="29" width="5.28515625" hidden="1" customWidth="1"/>
    <col min="30" max="30" width="1.7109375" hidden="1" customWidth="1"/>
  </cols>
  <sheetData>
    <row r="1" spans="1:31" ht="42.75" customHeight="1" x14ac:dyDescent="0.25">
      <c r="Y1" s="27" t="s">
        <v>44</v>
      </c>
    </row>
    <row r="2" spans="1:31" ht="54.75" customHeight="1" x14ac:dyDescent="0.25">
      <c r="A2" s="118" t="s">
        <v>49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05"/>
      <c r="AA2" s="105"/>
      <c r="AB2" s="105"/>
    </row>
    <row r="3" spans="1:31" ht="29.2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</row>
    <row r="4" spans="1:31" s="1" customFormat="1" ht="45.75" customHeight="1" x14ac:dyDescent="0.25">
      <c r="A4" s="107"/>
      <c r="B4" s="107"/>
      <c r="C4" s="107"/>
      <c r="D4" s="107"/>
      <c r="E4" s="107"/>
      <c r="F4" s="10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11" t="s">
        <v>17</v>
      </c>
      <c r="U4" s="111"/>
      <c r="V4" s="111"/>
      <c r="W4" s="111"/>
      <c r="X4" s="111" t="s">
        <v>18</v>
      </c>
      <c r="Y4" s="111"/>
      <c r="Z4" s="16"/>
      <c r="AA4" s="16"/>
      <c r="AB4" s="30"/>
      <c r="AC4" s="5"/>
      <c r="AD4" s="5"/>
      <c r="AE4" s="4"/>
    </row>
    <row r="5" spans="1:31" s="20" customFormat="1" ht="15.75" x14ac:dyDescent="0.25">
      <c r="A5" s="120" t="s">
        <v>34</v>
      </c>
      <c r="B5" s="120"/>
      <c r="C5" s="120"/>
      <c r="D5" s="1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21">
        <v>0</v>
      </c>
      <c r="U5" s="121"/>
      <c r="V5" s="121"/>
      <c r="W5" s="121"/>
      <c r="X5" s="121">
        <v>6322561</v>
      </c>
      <c r="Y5" s="121"/>
      <c r="Z5" s="25"/>
      <c r="AA5" s="25"/>
      <c r="AB5" s="29"/>
      <c r="AC5" s="18"/>
      <c r="AD5" s="18"/>
      <c r="AE5" s="19"/>
    </row>
    <row r="6" spans="1:31" s="24" customFormat="1" ht="15.75" x14ac:dyDescent="0.25">
      <c r="A6" s="122" t="s">
        <v>35</v>
      </c>
      <c r="B6" s="122"/>
      <c r="C6" s="122"/>
      <c r="D6" s="1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17">
        <v>11500000</v>
      </c>
      <c r="U6" s="117"/>
      <c r="V6" s="117"/>
      <c r="W6" s="117"/>
      <c r="X6" s="117">
        <v>9932758</v>
      </c>
      <c r="Y6" s="117"/>
      <c r="Z6" s="26"/>
      <c r="AA6" s="26"/>
      <c r="AB6" s="31"/>
      <c r="AC6" s="22"/>
      <c r="AD6" s="22"/>
      <c r="AE6" s="23"/>
    </row>
    <row r="7" spans="1:31" s="24" customFormat="1" ht="15.75" x14ac:dyDescent="0.25">
      <c r="A7" s="122" t="s">
        <v>36</v>
      </c>
      <c r="B7" s="122"/>
      <c r="C7" s="122"/>
      <c r="D7" s="1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117">
        <v>2200000</v>
      </c>
      <c r="U7" s="117"/>
      <c r="V7" s="117"/>
      <c r="W7" s="117"/>
      <c r="X7" s="117">
        <v>2200000</v>
      </c>
      <c r="Y7" s="117"/>
      <c r="Z7" s="26"/>
      <c r="AA7" s="26"/>
      <c r="AB7" s="31"/>
      <c r="AC7" s="22"/>
      <c r="AD7" s="22"/>
      <c r="AE7" s="23"/>
    </row>
    <row r="8" spans="1:31" s="24" customFormat="1" ht="15.75" thickBot="1" x14ac:dyDescent="0.3">
      <c r="A8" s="63" t="s">
        <v>28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123">
        <v>800000</v>
      </c>
      <c r="U8" s="123"/>
      <c r="V8" s="123"/>
      <c r="W8" s="123"/>
      <c r="X8" s="124">
        <v>0</v>
      </c>
      <c r="Y8" s="124"/>
      <c r="Z8" s="124"/>
      <c r="AA8" s="124"/>
      <c r="AB8" s="124"/>
      <c r="AC8" s="124"/>
      <c r="AD8" s="124"/>
    </row>
    <row r="9" spans="1:31" s="1" customFormat="1" ht="35.25" customHeight="1" thickBot="1" x14ac:dyDescent="0.3">
      <c r="A9" s="112" t="s">
        <v>14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4">
        <f>SUM(T5:W8)</f>
        <v>14500000</v>
      </c>
      <c r="U9" s="115"/>
      <c r="V9" s="115"/>
      <c r="W9" s="115"/>
      <c r="X9" s="116">
        <f>SUM(X5:AA8)</f>
        <v>18455319</v>
      </c>
      <c r="Y9" s="109"/>
      <c r="Z9" s="109"/>
      <c r="AA9" s="109"/>
      <c r="AB9" s="109"/>
      <c r="AC9" s="109"/>
      <c r="AD9" s="110"/>
    </row>
    <row r="10" spans="1:31" s="1" customFormat="1" x14ac:dyDescent="0.25"/>
    <row r="11" spans="1:31" ht="72" customHeight="1" x14ac:dyDescent="0.25"/>
    <row r="12" spans="1:31" ht="87" customHeight="1" x14ac:dyDescent="0.25">
      <c r="A12" s="104" t="s">
        <v>50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5"/>
      <c r="Z12" s="105"/>
      <c r="AA12" s="105"/>
      <c r="AB12" s="105"/>
      <c r="AC12" s="1"/>
      <c r="AD12" s="1"/>
    </row>
    <row r="13" spans="1:3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"/>
      <c r="AD13" s="1"/>
    </row>
    <row r="14" spans="1:31" ht="45.75" customHeight="1" x14ac:dyDescent="0.25">
      <c r="A14" s="107"/>
      <c r="B14" s="107"/>
      <c r="C14" s="10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08" t="s">
        <v>17</v>
      </c>
      <c r="U14" s="108"/>
      <c r="V14" s="108"/>
      <c r="W14" s="108"/>
      <c r="X14" s="108" t="s">
        <v>18</v>
      </c>
      <c r="Y14" s="108"/>
      <c r="Z14" s="28"/>
      <c r="AA14" s="76" t="s">
        <v>19</v>
      </c>
      <c r="AB14" s="76"/>
      <c r="AC14" s="3"/>
      <c r="AD14" s="3"/>
    </row>
    <row r="15" spans="1:31" ht="27" customHeight="1" x14ac:dyDescent="0.25">
      <c r="A15" s="98" t="s">
        <v>15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2">
        <v>1459000</v>
      </c>
      <c r="U15" s="92"/>
      <c r="V15" s="92"/>
      <c r="W15" s="92"/>
      <c r="X15" s="87">
        <v>1479129</v>
      </c>
      <c r="Y15" s="87"/>
      <c r="Z15" s="55"/>
      <c r="AA15" s="99">
        <v>3976659</v>
      </c>
      <c r="AB15" s="100"/>
      <c r="AC15" s="100"/>
      <c r="AD15" s="100"/>
    </row>
    <row r="16" spans="1:31" ht="15.75" x14ac:dyDescent="0.25">
      <c r="A16" s="101" t="s">
        <v>29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2">
        <f>SUM(T15)</f>
        <v>1459000</v>
      </c>
      <c r="U16" s="102"/>
      <c r="V16" s="102"/>
      <c r="W16" s="102"/>
      <c r="X16" s="88">
        <f>SUM(X15)</f>
        <v>1479129</v>
      </c>
      <c r="Y16" s="88"/>
      <c r="Z16" s="56"/>
      <c r="AA16" s="102">
        <f>SUM(AA15)</f>
        <v>3976659</v>
      </c>
      <c r="AB16" s="103"/>
      <c r="AC16" s="103"/>
      <c r="AD16" s="103"/>
    </row>
    <row r="17" spans="1:30" ht="15.75" x14ac:dyDescent="0.25">
      <c r="A17" s="93" t="s">
        <v>16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>
        <v>105346000</v>
      </c>
      <c r="U17" s="94"/>
      <c r="V17" s="94"/>
      <c r="W17" s="94"/>
      <c r="X17" s="89">
        <v>105346000</v>
      </c>
      <c r="Y17" s="89"/>
      <c r="Z17" s="57"/>
      <c r="AA17" s="89">
        <v>102011851</v>
      </c>
      <c r="AB17" s="94"/>
      <c r="AC17" s="94"/>
      <c r="AD17" s="94"/>
    </row>
    <row r="18" spans="1:30" ht="16.5" thickBot="1" x14ac:dyDescent="0.3">
      <c r="A18" s="95" t="s">
        <v>30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>
        <f>SUM(T16:V17)</f>
        <v>106805000</v>
      </c>
      <c r="U18" s="96"/>
      <c r="V18" s="96"/>
      <c r="W18" s="96"/>
      <c r="X18" s="90">
        <f>SUM(X16:Z17)</f>
        <v>106825129</v>
      </c>
      <c r="Y18" s="90"/>
      <c r="Z18" s="58"/>
      <c r="AA18" s="96">
        <f>SUM(AA16:AD17)</f>
        <v>105988510</v>
      </c>
      <c r="AB18" s="97"/>
      <c r="AC18" s="97"/>
      <c r="AD18" s="97"/>
    </row>
    <row r="19" spans="1:30" ht="20.25" thickBot="1" x14ac:dyDescent="0.3">
      <c r="A19" s="83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2">
        <f>SUM(T18)</f>
        <v>106805000</v>
      </c>
      <c r="U19" s="82"/>
      <c r="V19" s="82"/>
      <c r="W19" s="82"/>
      <c r="X19" s="82">
        <f>SUM(X18)</f>
        <v>106825129</v>
      </c>
      <c r="Y19" s="91"/>
      <c r="Z19" s="59"/>
      <c r="AA19" s="82">
        <f>SUM(AA16:AD17)</f>
        <v>105988510</v>
      </c>
      <c r="AB19" s="85"/>
      <c r="AC19" s="85"/>
      <c r="AD19" s="86"/>
    </row>
  </sheetData>
  <mergeCells count="48">
    <mergeCell ref="T8:W8"/>
    <mergeCell ref="X8:AA8"/>
    <mergeCell ref="AB8:AD8"/>
    <mergeCell ref="A7:D7"/>
    <mergeCell ref="T7:W7"/>
    <mergeCell ref="X7:Y7"/>
    <mergeCell ref="A2:AB2"/>
    <mergeCell ref="A3:AB3"/>
    <mergeCell ref="A5:D5"/>
    <mergeCell ref="T5:W5"/>
    <mergeCell ref="X5:Y5"/>
    <mergeCell ref="A6:D6"/>
    <mergeCell ref="AB9:AD9"/>
    <mergeCell ref="X4:Y4"/>
    <mergeCell ref="A4:F4"/>
    <mergeCell ref="A9:S9"/>
    <mergeCell ref="T9:W9"/>
    <mergeCell ref="X9:AA9"/>
    <mergeCell ref="T4:W4"/>
    <mergeCell ref="T6:W6"/>
    <mergeCell ref="X6:Y6"/>
    <mergeCell ref="A8:S8"/>
    <mergeCell ref="A12:AB12"/>
    <mergeCell ref="A13:AB13"/>
    <mergeCell ref="A14:C14"/>
    <mergeCell ref="AA14:AB14"/>
    <mergeCell ref="X14:Y14"/>
    <mergeCell ref="T14:W14"/>
    <mergeCell ref="AA17:AD17"/>
    <mergeCell ref="A18:S18"/>
    <mergeCell ref="AA18:AD18"/>
    <mergeCell ref="T17:W17"/>
    <mergeCell ref="T18:W18"/>
    <mergeCell ref="A15:S15"/>
    <mergeCell ref="AA15:AD15"/>
    <mergeCell ref="A16:S16"/>
    <mergeCell ref="AA16:AD16"/>
    <mergeCell ref="T16:W16"/>
    <mergeCell ref="T19:W19"/>
    <mergeCell ref="A19:S19"/>
    <mergeCell ref="AA19:AD19"/>
    <mergeCell ref="X15:Y15"/>
    <mergeCell ref="X16:Y16"/>
    <mergeCell ref="X17:Y17"/>
    <mergeCell ref="X18:Y18"/>
    <mergeCell ref="X19:Y19"/>
    <mergeCell ref="T15:W15"/>
    <mergeCell ref="A17:S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Költségvetési kiadások</vt:lpstr>
      <vt:lpstr>Költségvetési bevételek</vt:lpstr>
      <vt:lpstr>'Költségvetési bevételek'!Nyomtatási_terület</vt:lpstr>
      <vt:lpstr>'Költségvetési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Csalad</dc:creator>
  <cp:lastModifiedBy>Kollár Nikolett</cp:lastModifiedBy>
  <cp:lastPrinted>2020-06-09T06:52:01Z</cp:lastPrinted>
  <dcterms:created xsi:type="dcterms:W3CDTF">2015-12-11T19:43:25Z</dcterms:created>
  <dcterms:modified xsi:type="dcterms:W3CDTF">2021-06-01T07:22:35Z</dcterms:modified>
</cp:coreProperties>
</file>