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4_2021 zárszámadás (2020.év)\"/>
    </mc:Choice>
  </mc:AlternateContent>
  <xr:revisionPtr revIDLastSave="0" documentId="8_{8BED29D8-9C26-45FF-BF39-30092EB17EBC}" xr6:coauthVersionLast="47" xr6:coauthVersionMax="47" xr10:uidLastSave="{00000000-0000-0000-0000-000000000000}"/>
  <bookViews>
    <workbookView xWindow="-120" yWindow="-120" windowWidth="24240" windowHeight="13140"/>
  </bookViews>
  <sheets>
    <sheet name="Költségvetési kiadások" sheetId="5" r:id="rId1"/>
    <sheet name="Költségvetési bevételek" sheetId="6" r:id="rId2"/>
  </sheets>
  <definedNames>
    <definedName name="_xlnm.Print_Area" localSheetId="1">'Költségvetési bevételek'!$A$1:$AE$28</definedName>
    <definedName name="_xlnm.Print_Area" localSheetId="0">'Költségvetési kiadások'!$A$1:$X$37</definedName>
  </definedNames>
  <calcPr calcId="181029"/>
</workbook>
</file>

<file path=xl/calcChain.xml><?xml version="1.0" encoding="utf-8"?>
<calcChain xmlns="http://schemas.openxmlformats.org/spreadsheetml/2006/main">
  <c r="AA17" i="6" l="1"/>
  <c r="AA19" i="6"/>
  <c r="X17" i="6"/>
  <c r="X19" i="6"/>
  <c r="T17" i="6"/>
  <c r="T19" i="6"/>
  <c r="V15" i="5"/>
  <c r="S12" i="5"/>
  <c r="U12" i="5"/>
  <c r="S14" i="5"/>
  <c r="V12" i="5"/>
  <c r="V14" i="5" s="1"/>
  <c r="V37" i="5" s="1"/>
  <c r="AB7" i="6"/>
  <c r="X7" i="6"/>
  <c r="T7" i="6"/>
  <c r="V31" i="5"/>
  <c r="U31" i="5"/>
  <c r="S31" i="5"/>
  <c r="V29" i="5"/>
  <c r="U29" i="5"/>
  <c r="U34" i="5" s="1"/>
  <c r="U37" i="5" s="1"/>
  <c r="S29" i="5"/>
  <c r="V25" i="5"/>
  <c r="U25" i="5"/>
  <c r="S25" i="5"/>
  <c r="S34" i="5" s="1"/>
  <c r="V23" i="5"/>
  <c r="U23" i="5"/>
  <c r="S23" i="5"/>
  <c r="U14" i="5"/>
  <c r="V34" i="5"/>
  <c r="S37" i="5" l="1"/>
</calcChain>
</file>

<file path=xl/sharedStrings.xml><?xml version="1.0" encoding="utf-8"?>
<sst xmlns="http://schemas.openxmlformats.org/spreadsheetml/2006/main" count="56" uniqueCount="48">
  <si>
    <t>Törvény szerinti illetmények, munkabérek</t>
  </si>
  <si>
    <t>Béren kívüli juttatások</t>
  </si>
  <si>
    <t>Közlekedési költségtérítés</t>
  </si>
  <si>
    <t>ebből: szociális hozzájárulási adó</t>
  </si>
  <si>
    <t>Szakmai anyagok beszerzése</t>
  </si>
  <si>
    <t>Üzemeltetési anyagok beszerzése</t>
  </si>
  <si>
    <t>Egyéb kommunikációs szolgáltatások</t>
  </si>
  <si>
    <t>Vásárolt élelmezés</t>
  </si>
  <si>
    <t>Karbantartási, kisjavítási szolgáltatások</t>
  </si>
  <si>
    <t xml:space="preserve">Egyéb szolgáltatások </t>
  </si>
  <si>
    <t>Kiküldetések kiadásai</t>
  </si>
  <si>
    <t>Működési célú előzetesen felszámított általános forgalmi adó</t>
  </si>
  <si>
    <t>Költségvetési bevételek</t>
  </si>
  <si>
    <t>Előző év költségvetési maradványának igénybevétele</t>
  </si>
  <si>
    <t>Központi, irányító szervi támogatás</t>
  </si>
  <si>
    <t>Eredeti előirányzat</t>
  </si>
  <si>
    <t>Módosított előirányzat</t>
  </si>
  <si>
    <t xml:space="preserve">Teljesítés </t>
  </si>
  <si>
    <t xml:space="preserve">Kommunikációs szolgáltatások </t>
  </si>
  <si>
    <t xml:space="preserve">Munkaadókat terhelő járulékok és szociális hozzájárulási adó                                                                          </t>
  </si>
  <si>
    <t xml:space="preserve">Foglalkoztatottak személyi juttatásai </t>
  </si>
  <si>
    <t xml:space="preserve">Személyi juttatások </t>
  </si>
  <si>
    <t xml:space="preserve">Készletbeszerzés </t>
  </si>
  <si>
    <t xml:space="preserve">Dologi kiadások </t>
  </si>
  <si>
    <t xml:space="preserve">Költségvetési kiadások </t>
  </si>
  <si>
    <t>Kiküldetések, reklám- és propagandakiadások</t>
  </si>
  <si>
    <t xml:space="preserve">Egyéb működési bevételek </t>
  </si>
  <si>
    <t xml:space="preserve">Maradvány igénybevétele </t>
  </si>
  <si>
    <t>Finanszírozási bevételek</t>
  </si>
  <si>
    <t>Egyéb külső személyi juttatások</t>
  </si>
  <si>
    <t xml:space="preserve">Szolgáltatási kiadások </t>
  </si>
  <si>
    <t>Normatív jutalom</t>
  </si>
  <si>
    <t>Egyéb személyi juttatás</t>
  </si>
  <si>
    <t>Egyéb működési célú kiadások</t>
  </si>
  <si>
    <t>Céljuttatás</t>
  </si>
  <si>
    <t>ebből: rehabilitációs hozzájárulás</t>
  </si>
  <si>
    <t>ebből: egészségügyi hozzájárulás</t>
  </si>
  <si>
    <t>ebből: táppénz hozzájárulás</t>
  </si>
  <si>
    <t xml:space="preserve">ebből: munkáltatót terhelő szja </t>
  </si>
  <si>
    <t xml:space="preserve">Egyéb dologi kiadások </t>
  </si>
  <si>
    <t>Egyéb műk. C. támogatás áht.n belülről</t>
  </si>
  <si>
    <t>Készenléti, gyeleti, helyettesítési díj, túlóra</t>
  </si>
  <si>
    <t>3.sz. melléklet</t>
  </si>
  <si>
    <t xml:space="preserve">Kutasi Közös Önkormányzati Hivatal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</si>
  <si>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2020. évi beszámoló                                                                 </t>
    </r>
    <r>
      <rPr>
        <b/>
        <u/>
        <sz val="14"/>
        <color indexed="8"/>
        <rFont val="Arial"/>
        <family val="2"/>
        <charset val="238"/>
      </rPr>
      <t>Finanszírozási bevételek</t>
    </r>
  </si>
  <si>
    <t>Egyéb műk.célú támogatás</t>
  </si>
  <si>
    <r>
      <t xml:space="preserve">Kutasi Közös Önkormányzati Hivatal                                                                                                                                                                                                                                                                                                                                                                                                                                                             2020.évi beszámoló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4"/>
        <color indexed="8"/>
        <rFont val="Arial"/>
        <family val="2"/>
        <charset val="238"/>
      </rPr>
      <t>Költségvetési kiadások</t>
    </r>
  </si>
  <si>
    <r>
      <t xml:space="preserve">Kutasi Közös Önkormányzati Hivatal                                                                       2020.évi beszámoló                                                                                                  </t>
    </r>
    <r>
      <rPr>
        <b/>
        <u/>
        <sz val="14"/>
        <color indexed="8"/>
        <rFont val="Arial"/>
        <family val="2"/>
        <charset val="238"/>
      </rPr>
      <t>Költségvetési bevételek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</si>
</sst>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_"/>
    <numFmt numFmtId="170" formatCode="#,##0\ _F_t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MS Sans Serif"/>
      <family val="2"/>
    </font>
    <font>
      <b/>
      <u/>
      <sz val="14"/>
      <color indexed="8"/>
      <name val="Arial"/>
      <family val="2"/>
      <charset val="238"/>
    </font>
    <font>
      <sz val="12"/>
      <color indexed="8"/>
      <name val="MS Sans Serif"/>
      <family val="2"/>
    </font>
    <font>
      <b/>
      <sz val="12"/>
      <color indexed="8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6" fillId="9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3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5" borderId="7" applyNumberFormat="0" applyFont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13" fillId="8" borderId="0" applyNumberFormat="0" applyBorder="0" applyAlignment="0" applyProtection="0"/>
    <xf numFmtId="0" fontId="14" fillId="17" borderId="8" applyNumberForma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9" applyNumberFormat="0" applyFill="0" applyAlignment="0" applyProtection="0"/>
    <xf numFmtId="0" fontId="17" fillId="6" borderId="0" applyNumberFormat="0" applyBorder="0" applyAlignment="0" applyProtection="0"/>
    <xf numFmtId="0" fontId="18" fillId="9" borderId="0" applyNumberFormat="0" applyBorder="0" applyAlignment="0" applyProtection="0"/>
    <xf numFmtId="0" fontId="19" fillId="17" borderId="1" applyNumberFormat="0" applyAlignment="0" applyProtection="0"/>
  </cellStyleXfs>
  <cellXfs count="110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1" fillId="0" borderId="0" xfId="0" applyFont="1" applyFill="1"/>
    <xf numFmtId="0" fontId="31" fillId="0" borderId="0" xfId="0" applyFont="1" applyFill="1" applyBorder="1"/>
    <xf numFmtId="0" fontId="0" fillId="18" borderId="0" xfId="0" applyFill="1"/>
    <xf numFmtId="0" fontId="32" fillId="0" borderId="10" xfId="0" applyFont="1" applyFill="1" applyBorder="1"/>
    <xf numFmtId="0" fontId="33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3" fillId="0" borderId="11" xfId="38" applyFont="1" applyFill="1" applyBorder="1" applyAlignment="1">
      <alignment horizontal="left" vertical="center" wrapText="1"/>
    </xf>
    <xf numFmtId="0" fontId="0" fillId="0" borderId="11" xfId="0" applyBorder="1"/>
    <xf numFmtId="0" fontId="0" fillId="18" borderId="10" xfId="0" applyFill="1" applyBorder="1"/>
    <xf numFmtId="0" fontId="20" fillId="0" borderId="11" xfId="38" applyFont="1" applyFill="1" applyBorder="1" applyAlignment="1">
      <alignment horizontal="left" vertical="center" wrapText="1"/>
    </xf>
    <xf numFmtId="0" fontId="0" fillId="18" borderId="11" xfId="0" applyFill="1" applyBorder="1"/>
    <xf numFmtId="0" fontId="0" fillId="18" borderId="0" xfId="0" applyFill="1" applyBorder="1"/>
    <xf numFmtId="170" fontId="23" fillId="0" borderId="11" xfId="38" quotePrefix="1" applyNumberFormat="1" applyFont="1" applyFill="1" applyBorder="1" applyAlignment="1">
      <alignment horizontal="center" vertical="center" wrapText="1"/>
    </xf>
    <xf numFmtId="170" fontId="23" fillId="0" borderId="11" xfId="38" applyNumberFormat="1" applyFont="1" applyFill="1" applyBorder="1" applyAlignment="1">
      <alignment horizontal="center" vertical="center" wrapText="1"/>
    </xf>
    <xf numFmtId="170" fontId="21" fillId="0" borderId="11" xfId="42" applyNumberFormat="1" applyFont="1" applyFill="1" applyBorder="1" applyAlignment="1">
      <alignment horizontal="center" vertical="center" wrapText="1"/>
    </xf>
    <xf numFmtId="170" fontId="23" fillId="0" borderId="11" xfId="38" quotePrefix="1" applyNumberFormat="1" applyFont="1" applyFill="1" applyBorder="1" applyAlignment="1">
      <alignment horizontal="center" vertical="center"/>
    </xf>
    <xf numFmtId="170" fontId="24" fillId="0" borderId="11" xfId="38" quotePrefix="1" applyNumberFormat="1" applyFont="1" applyFill="1" applyBorder="1" applyAlignment="1">
      <alignment horizontal="center" vertical="center"/>
    </xf>
    <xf numFmtId="170" fontId="24" fillId="0" borderId="11" xfId="38" applyNumberFormat="1" applyFont="1" applyFill="1" applyBorder="1" applyAlignment="1">
      <alignment horizontal="center" vertical="center" wrapText="1"/>
    </xf>
    <xf numFmtId="170" fontId="24" fillId="0" borderId="11" xfId="38" quotePrefix="1" applyNumberFormat="1" applyFont="1" applyFill="1" applyBorder="1" applyAlignment="1">
      <alignment horizontal="center" vertical="center" wrapText="1"/>
    </xf>
    <xf numFmtId="170" fontId="21" fillId="0" borderId="11" xfId="42" applyNumberFormat="1" applyFont="1" applyFill="1" applyBorder="1" applyAlignment="1">
      <alignment horizontal="center" vertical="center"/>
    </xf>
    <xf numFmtId="170" fontId="22" fillId="18" borderId="11" xfId="42" applyNumberFormat="1" applyFont="1" applyFill="1" applyBorder="1" applyAlignment="1">
      <alignment horizontal="center" vertical="center"/>
    </xf>
    <xf numFmtId="170" fontId="20" fillId="18" borderId="11" xfId="38" quotePrefix="1" applyNumberFormat="1" applyFont="1" applyFill="1" applyBorder="1" applyAlignment="1">
      <alignment horizontal="center" vertical="center"/>
    </xf>
    <xf numFmtId="170" fontId="20" fillId="18" borderId="11" xfId="38" quotePrefix="1" applyNumberFormat="1" applyFont="1" applyFill="1" applyBorder="1" applyAlignment="1">
      <alignment horizontal="center" vertical="center" wrapText="1"/>
    </xf>
    <xf numFmtId="170" fontId="23" fillId="0" borderId="11" xfId="41" applyNumberFormat="1" applyFont="1" applyFill="1" applyBorder="1" applyAlignment="1">
      <alignment horizontal="center" vertical="center"/>
    </xf>
    <xf numFmtId="170" fontId="23" fillId="0" borderId="10" xfId="41" applyNumberFormat="1" applyFont="1" applyFill="1" applyBorder="1" applyAlignment="1">
      <alignment horizontal="center" vertical="center"/>
    </xf>
    <xf numFmtId="170" fontId="22" fillId="0" borderId="11" xfId="42" applyNumberFormat="1" applyFont="1" applyFill="1" applyBorder="1" applyAlignment="1">
      <alignment horizontal="center" vertical="center"/>
    </xf>
    <xf numFmtId="170" fontId="22" fillId="0" borderId="11" xfId="42" applyNumberFormat="1" applyFont="1" applyFill="1" applyBorder="1" applyAlignment="1">
      <alignment horizontal="center" vertical="center" wrapText="1"/>
    </xf>
    <xf numFmtId="0" fontId="20" fillId="0" borderId="12" xfId="38" applyFont="1" applyFill="1" applyBorder="1" applyAlignment="1">
      <alignment horizontal="left" vertical="center" wrapText="1"/>
    </xf>
    <xf numFmtId="170" fontId="22" fillId="0" borderId="12" xfId="42" applyNumberFormat="1" applyFont="1" applyFill="1" applyBorder="1" applyAlignment="1">
      <alignment horizontal="center" vertical="center"/>
    </xf>
    <xf numFmtId="170" fontId="22" fillId="0" borderId="12" xfId="42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35" fillId="0" borderId="0" xfId="0" applyFont="1" applyAlignment="1">
      <alignment horizontal="right" vertical="top"/>
    </xf>
    <xf numFmtId="168" fontId="23" fillId="0" borderId="10" xfId="38" applyNumberFormat="1" applyFont="1" applyFill="1" applyBorder="1" applyAlignment="1">
      <alignment horizontal="left" vertical="center" wrapText="1"/>
    </xf>
    <xf numFmtId="170" fontId="22" fillId="18" borderId="10" xfId="42" applyNumberFormat="1" applyFont="1" applyFill="1" applyBorder="1" applyAlignment="1">
      <alignment horizontal="center" vertical="center" wrapText="1"/>
    </xf>
    <xf numFmtId="170" fontId="22" fillId="18" borderId="11" xfId="42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170" fontId="22" fillId="0" borderId="0" xfId="42" applyNumberFormat="1" applyFont="1" applyFill="1" applyBorder="1" applyAlignment="1">
      <alignment horizontal="center" vertical="center" wrapText="1"/>
    </xf>
    <xf numFmtId="170" fontId="22" fillId="19" borderId="13" xfId="42" applyNumberFormat="1" applyFont="1" applyFill="1" applyBorder="1" applyAlignment="1">
      <alignment horizontal="center" vertical="center"/>
    </xf>
    <xf numFmtId="170" fontId="22" fillId="19" borderId="14" xfId="42" applyNumberFormat="1" applyFont="1" applyFill="1" applyBorder="1" applyAlignment="1">
      <alignment horizontal="center" vertical="center"/>
    </xf>
    <xf numFmtId="170" fontId="22" fillId="19" borderId="15" xfId="42" applyNumberFormat="1" applyFont="1" applyFill="1" applyBorder="1" applyAlignment="1">
      <alignment horizontal="center" vertical="center" wrapText="1"/>
    </xf>
    <xf numFmtId="170" fontId="24" fillId="0" borderId="11" xfId="38" quotePrefix="1" applyNumberFormat="1" applyFont="1" applyFill="1" applyBorder="1" applyAlignment="1">
      <alignment vertical="center" wrapText="1"/>
    </xf>
    <xf numFmtId="170" fontId="29" fillId="0" borderId="11" xfId="38" applyNumberFormat="1" applyFont="1" applyFill="1" applyBorder="1" applyAlignment="1">
      <alignment vertical="center" wrapText="1"/>
    </xf>
    <xf numFmtId="170" fontId="23" fillId="0" borderId="12" xfId="38" quotePrefix="1" applyNumberFormat="1" applyFont="1" applyFill="1" applyBorder="1" applyAlignment="1">
      <alignment vertical="center" wrapText="1"/>
    </xf>
    <xf numFmtId="0" fontId="31" fillId="0" borderId="0" xfId="0" applyFont="1"/>
    <xf numFmtId="0" fontId="27" fillId="19" borderId="16" xfId="38" applyFont="1" applyFill="1" applyBorder="1" applyAlignment="1">
      <alignment vertical="center" wrapText="1"/>
    </xf>
    <xf numFmtId="0" fontId="20" fillId="0" borderId="12" xfId="38" applyFont="1" applyFill="1" applyBorder="1" applyAlignment="1">
      <alignment horizontal="left" vertical="center" wrapText="1"/>
    </xf>
    <xf numFmtId="0" fontId="23" fillId="0" borderId="11" xfId="38" applyFont="1" applyFill="1" applyBorder="1" applyAlignment="1">
      <alignment horizontal="left" vertical="center" wrapText="1"/>
    </xf>
    <xf numFmtId="170" fontId="22" fillId="19" borderId="15" xfId="42" applyNumberFormat="1" applyFont="1" applyFill="1" applyBorder="1" applyAlignment="1">
      <alignment horizontal="center" vertical="center" wrapText="1"/>
    </xf>
    <xf numFmtId="170" fontId="22" fillId="19" borderId="17" xfId="42" applyNumberFormat="1" applyFont="1" applyFill="1" applyBorder="1" applyAlignment="1">
      <alignment horizontal="center" vertical="center" wrapText="1"/>
    </xf>
    <xf numFmtId="170" fontId="22" fillId="19" borderId="18" xfId="42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0" fontId="32" fillId="0" borderId="0" xfId="0" applyFont="1" applyFill="1" applyBorder="1" applyAlignment="1"/>
    <xf numFmtId="0" fontId="33" fillId="0" borderId="10" xfId="0" applyFont="1" applyFill="1" applyBorder="1" applyAlignment="1">
      <alignment horizontal="center" vertical="center" wrapText="1"/>
    </xf>
    <xf numFmtId="0" fontId="20" fillId="19" borderId="19" xfId="38" applyFont="1" applyFill="1" applyBorder="1" applyAlignment="1">
      <alignment horizontal="left" vertical="center" wrapText="1"/>
    </xf>
    <xf numFmtId="0" fontId="20" fillId="19" borderId="20" xfId="38" applyFont="1" applyFill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170" fontId="22" fillId="18" borderId="11" xfId="42" applyNumberFormat="1" applyFont="1" applyFill="1" applyBorder="1" applyAlignment="1">
      <alignment horizontal="center" vertical="center" wrapText="1"/>
    </xf>
    <xf numFmtId="170" fontId="21" fillId="0" borderId="11" xfId="42" applyNumberFormat="1" applyFont="1" applyFill="1" applyBorder="1" applyAlignment="1">
      <alignment horizontal="center" vertical="center" wrapText="1"/>
    </xf>
    <xf numFmtId="0" fontId="20" fillId="18" borderId="11" xfId="38" applyFont="1" applyFill="1" applyBorder="1" applyAlignment="1">
      <alignment horizontal="left" vertical="center" wrapText="1"/>
    </xf>
    <xf numFmtId="170" fontId="24" fillId="0" borderId="11" xfId="38" quotePrefix="1" applyNumberFormat="1" applyFont="1" applyFill="1" applyBorder="1" applyAlignment="1">
      <alignment horizontal="center" vertical="center" wrapText="1"/>
    </xf>
    <xf numFmtId="170" fontId="22" fillId="0" borderId="11" xfId="42" applyNumberFormat="1" applyFont="1" applyFill="1" applyBorder="1" applyAlignment="1">
      <alignment horizontal="center" vertical="center" wrapText="1"/>
    </xf>
    <xf numFmtId="0" fontId="20" fillId="0" borderId="11" xfId="38" applyFont="1" applyFill="1" applyBorder="1" applyAlignment="1">
      <alignment horizontal="left" vertical="center" wrapText="1"/>
    </xf>
    <xf numFmtId="168" fontId="23" fillId="0" borderId="10" xfId="38" applyNumberFormat="1" applyFont="1" applyFill="1" applyBorder="1" applyAlignment="1">
      <alignment horizontal="left" vertical="center" wrapText="1"/>
    </xf>
    <xf numFmtId="168" fontId="23" fillId="0" borderId="11" xfId="38" applyNumberFormat="1" applyFont="1" applyFill="1" applyBorder="1" applyAlignment="1">
      <alignment horizontal="left" vertical="center" wrapText="1"/>
    </xf>
    <xf numFmtId="170" fontId="22" fillId="18" borderId="10" xfId="42" applyNumberFormat="1" applyFont="1" applyFill="1" applyBorder="1" applyAlignment="1">
      <alignment horizontal="center" vertical="center" wrapText="1"/>
    </xf>
    <xf numFmtId="0" fontId="20" fillId="18" borderId="10" xfId="38" applyFont="1" applyFill="1" applyBorder="1" applyAlignment="1">
      <alignment horizontal="left" vertical="center" wrapText="1"/>
    </xf>
    <xf numFmtId="170" fontId="24" fillId="0" borderId="11" xfId="38" applyNumberFormat="1" applyFont="1" applyFill="1" applyBorder="1" applyAlignment="1">
      <alignment horizontal="center" vertical="center"/>
    </xf>
    <xf numFmtId="170" fontId="24" fillId="0" borderId="11" xfId="38" quotePrefix="1" applyNumberFormat="1" applyFont="1" applyFill="1" applyBorder="1" applyAlignment="1">
      <alignment horizontal="center" vertical="center"/>
    </xf>
    <xf numFmtId="0" fontId="23" fillId="0" borderId="10" xfId="38" applyFont="1" applyFill="1" applyBorder="1" applyAlignment="1">
      <alignment horizontal="left" vertical="center" wrapText="1"/>
    </xf>
    <xf numFmtId="170" fontId="24" fillId="0" borderId="11" xfId="38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0" fontId="23" fillId="0" borderId="10" xfId="38" quotePrefix="1" applyNumberFormat="1" applyFont="1" applyFill="1" applyBorder="1" applyAlignment="1">
      <alignment horizontal="center" vertical="center"/>
    </xf>
    <xf numFmtId="170" fontId="24" fillId="0" borderId="10" xfId="38" quotePrefix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20" fillId="19" borderId="16" xfId="38" applyFont="1" applyFill="1" applyBorder="1" applyAlignment="1">
      <alignment horizontal="left" vertical="center" wrapText="1"/>
    </xf>
    <xf numFmtId="170" fontId="22" fillId="19" borderId="16" xfId="42" applyNumberFormat="1" applyFont="1" applyFill="1" applyBorder="1" applyAlignment="1">
      <alignment horizontal="center" vertical="center" wrapText="1"/>
    </xf>
    <xf numFmtId="170" fontId="30" fillId="19" borderId="16" xfId="38" applyNumberFormat="1" applyFont="1" applyFill="1" applyBorder="1" applyAlignment="1">
      <alignment horizontal="center" vertical="center" wrapText="1"/>
    </xf>
    <xf numFmtId="170" fontId="26" fillId="19" borderId="16" xfId="42" applyNumberFormat="1" applyFont="1" applyFill="1" applyBorder="1" applyAlignment="1">
      <alignment horizontal="center" vertical="center" wrapText="1"/>
    </xf>
    <xf numFmtId="170" fontId="27" fillId="19" borderId="16" xfId="38" applyNumberFormat="1" applyFont="1" applyFill="1" applyBorder="1" applyAlignment="1">
      <alignment horizontal="center" vertical="center" wrapText="1"/>
    </xf>
    <xf numFmtId="170" fontId="25" fillId="0" borderId="22" xfId="42" applyNumberFormat="1" applyFont="1" applyFill="1" applyBorder="1" applyAlignment="1">
      <alignment horizontal="center" vertical="center" wrapText="1"/>
    </xf>
    <xf numFmtId="170" fontId="21" fillId="0" borderId="22" xfId="42" applyNumberFormat="1" applyFont="1" applyFill="1" applyBorder="1" applyAlignment="1">
      <alignment horizontal="center" vertical="center" wrapText="1"/>
    </xf>
    <xf numFmtId="0" fontId="23" fillId="0" borderId="22" xfId="38" applyFont="1" applyFill="1" applyBorder="1" applyAlignment="1">
      <alignment horizontal="left" vertical="center" wrapText="1"/>
    </xf>
    <xf numFmtId="0" fontId="35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center" vertical="top" wrapText="1"/>
    </xf>
    <xf numFmtId="0" fontId="0" fillId="0" borderId="0" xfId="0" applyFill="1" applyBorder="1" applyAlignment="1"/>
    <xf numFmtId="170" fontId="27" fillId="19" borderId="21" xfId="38" applyNumberFormat="1" applyFont="1" applyFill="1" applyBorder="1" applyAlignment="1">
      <alignment horizontal="center" vertical="center" wrapText="1"/>
    </xf>
    <xf numFmtId="170" fontId="21" fillId="0" borderId="0" xfId="38" applyNumberFormat="1" applyFont="1" applyFill="1" applyBorder="1" applyAlignment="1">
      <alignment vertical="center"/>
    </xf>
    <xf numFmtId="170" fontId="23" fillId="0" borderId="12" xfId="38" applyNumberFormat="1" applyFont="1" applyFill="1" applyBorder="1" applyAlignment="1">
      <alignment horizontal="center" vertical="center" wrapText="1"/>
    </xf>
    <xf numFmtId="170" fontId="23" fillId="0" borderId="12" xfId="38" quotePrefix="1" applyNumberFormat="1" applyFont="1" applyFill="1" applyBorder="1" applyAlignment="1">
      <alignment horizontal="center" vertical="center" wrapText="1"/>
    </xf>
    <xf numFmtId="0" fontId="26" fillId="19" borderId="16" xfId="38" applyFont="1" applyFill="1" applyBorder="1" applyAlignment="1">
      <alignment vertical="center"/>
    </xf>
    <xf numFmtId="3" fontId="26" fillId="19" borderId="16" xfId="42" applyNumberFormat="1" applyFont="1" applyFill="1" applyBorder="1" applyAlignment="1">
      <alignment horizontal="center" vertical="center" wrapText="1"/>
    </xf>
    <xf numFmtId="0" fontId="27" fillId="19" borderId="16" xfId="38" applyFont="1" applyFill="1" applyBorder="1" applyAlignment="1">
      <alignment horizontal="center" vertical="center" wrapText="1"/>
    </xf>
    <xf numFmtId="0" fontId="27" fillId="19" borderId="21" xfId="38" applyFont="1" applyFill="1" applyBorder="1" applyAlignment="1">
      <alignment horizontal="center" vertical="center" wrapText="1"/>
    </xf>
    <xf numFmtId="170" fontId="24" fillId="0" borderId="10" xfId="38" applyNumberFormat="1" applyFont="1" applyFill="1" applyBorder="1" applyAlignment="1">
      <alignment horizontal="left" vertical="center" wrapText="1"/>
    </xf>
    <xf numFmtId="170" fontId="24" fillId="0" borderId="10" xfId="38" applyNumberFormat="1" applyFont="1" applyFill="1" applyBorder="1" applyAlignment="1">
      <alignment horizontal="center" vertical="center" wrapText="1"/>
    </xf>
    <xf numFmtId="170" fontId="24" fillId="0" borderId="11" xfId="38" applyNumberFormat="1" applyFont="1" applyFill="1" applyBorder="1" applyAlignment="1">
      <alignment horizontal="left" vertical="center" wrapText="1"/>
    </xf>
    <xf numFmtId="170" fontId="25" fillId="0" borderId="11" xfId="42" applyNumberFormat="1" applyFont="1" applyFill="1" applyBorder="1" applyAlignment="1">
      <alignment horizontal="center" vertical="center" wrapText="1"/>
    </xf>
    <xf numFmtId="170" fontId="29" fillId="0" borderId="11" xfId="38" applyNumberFormat="1" applyFont="1" applyFill="1" applyBorder="1" applyAlignment="1">
      <alignment horizontal="center" vertical="center" wrapText="1"/>
    </xf>
    <xf numFmtId="170" fontId="23" fillId="0" borderId="0" xfId="38" quotePrefix="1" applyNumberFormat="1" applyFont="1" applyFill="1" applyBorder="1" applyAlignment="1">
      <alignment horizontal="center" vertical="center" wrapText="1"/>
    </xf>
    <xf numFmtId="170" fontId="23" fillId="0" borderId="0" xfId="38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</cellXfs>
  <cellStyles count="48">
    <cellStyle name="20% - 1. jelölőszín� 2" xfId="1"/>
    <cellStyle name="20% - 2. jelölőszín� 2" xfId="2"/>
    <cellStyle name="20% - 3. jelölőszín� 2" xfId="3"/>
    <cellStyle name="20% - 4. jelölőszín� 2" xfId="4"/>
    <cellStyle name="20% - 5. jelölőszín� 2" xfId="5"/>
    <cellStyle name="20% - 6. jelölőszín� 2" xfId="6"/>
    <cellStyle name="40% - 1. jelölőszín� 2" xfId="7"/>
    <cellStyle name="40% - 2. jelölőszín� 2" xfId="8"/>
    <cellStyle name="40% - 3. jelölőszín� 2" xfId="9"/>
    <cellStyle name="40% - 4. jelölőszín� 2" xfId="10"/>
    <cellStyle name="40% - 5. jelölőszín� 2" xfId="11"/>
    <cellStyle name="40% - 6. jelölőszín� 2" xfId="12"/>
    <cellStyle name="60% - 1. jelölőszín� 2" xfId="13"/>
    <cellStyle name="60% - 2. jelölőszín� 2" xfId="14"/>
    <cellStyle name="60% - 3. jelölőszín� 2" xfId="15"/>
    <cellStyle name="60% - 4. jelölőszín� 2" xfId="16"/>
    <cellStyle name="60% - 5. jelölőszín� 2" xfId="17"/>
    <cellStyle name="60% - 6. jelölőszín�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� 2" xfId="25"/>
    <cellStyle name="Figyelmeztetés 2" xfId="26"/>
    <cellStyle name="Hivatkozott cella 2" xfId="27"/>
    <cellStyle name="Jegyzet 2" xfId="28"/>
    <cellStyle name="Jelölőszín (1)� 2" xfId="29"/>
    <cellStyle name="Jelölőszín (2)� 2" xfId="30"/>
    <cellStyle name="Jelölőszín (3)� 2" xfId="31"/>
    <cellStyle name="Jelölőszín (4)� 2" xfId="32"/>
    <cellStyle name="Jelölőszín (5)� 2" xfId="33"/>
    <cellStyle name="Jelölőszín (6)�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2 2" xfId="39"/>
    <cellStyle name="Normál 3" xfId="40"/>
    <cellStyle name="Normál_12_urlap_Mérleg_MJEL 01R_ABCDEF_2014re_nov19" xfId="41"/>
    <cellStyle name="Normál_12dmelléklet" xfId="42"/>
    <cellStyle name="Normal_KARSZJ3" xfId="43"/>
    <cellStyle name="Összesen 2" xfId="44"/>
    <cellStyle name="Rossz 2" xfId="45"/>
    <cellStyle name="Semleges 2" xfId="46"/>
    <cellStyle name="Számítás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tabSelected="1" view="pageBreakPreview" zoomScaleNormal="100" zoomScaleSheetLayoutView="100" workbookViewId="0">
      <selection activeCell="A2" sqref="A2:X2"/>
    </sheetView>
  </sheetViews>
  <sheetFormatPr defaultRowHeight="15" x14ac:dyDescent="0.25"/>
  <cols>
    <col min="3" max="3" width="18.85546875" customWidth="1"/>
    <col min="4" max="4" width="12.42578125" hidden="1" customWidth="1"/>
    <col min="5" max="5" width="0.42578125" hidden="1" customWidth="1"/>
    <col min="6" max="6" width="0.140625" hidden="1" customWidth="1"/>
    <col min="7" max="10" width="9.140625" hidden="1" customWidth="1"/>
    <col min="11" max="11" width="9" hidden="1" customWidth="1"/>
    <col min="12" max="17" width="9.140625" hidden="1" customWidth="1"/>
    <col min="18" max="18" width="1.42578125" customWidth="1"/>
    <col min="19" max="19" width="16.42578125" customWidth="1"/>
    <col min="20" max="20" width="3.7109375" hidden="1" customWidth="1"/>
    <col min="21" max="22" width="15.85546875" customWidth="1"/>
    <col min="23" max="24" width="9.140625" hidden="1" customWidth="1"/>
  </cols>
  <sheetData>
    <row r="1" spans="1:256" x14ac:dyDescent="0.25">
      <c r="V1" s="36" t="s">
        <v>42</v>
      </c>
    </row>
    <row r="2" spans="1:256" ht="66.75" customHeight="1" x14ac:dyDescent="0.25">
      <c r="A2" s="55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8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9" customFormat="1" ht="31.5" x14ac:dyDescent="0.25">
      <c r="A4" s="56"/>
      <c r="B4" s="56"/>
      <c r="C4" s="56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57" t="s">
        <v>15</v>
      </c>
      <c r="T4" s="57"/>
      <c r="U4" s="8" t="s">
        <v>16</v>
      </c>
      <c r="V4" s="8" t="s">
        <v>17</v>
      </c>
      <c r="W4" s="7"/>
      <c r="X4" s="7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1" customFormat="1" ht="28.5" customHeight="1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19">
        <v>62812000</v>
      </c>
      <c r="T5" s="19"/>
      <c r="U5" s="17">
        <v>61502869</v>
      </c>
      <c r="V5" s="71">
        <v>59876581</v>
      </c>
      <c r="W5" s="72"/>
      <c r="X5" s="72"/>
      <c r="Y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11" customFormat="1" x14ac:dyDescent="0.25">
      <c r="A6" s="51" t="s">
        <v>31</v>
      </c>
      <c r="B6" s="60"/>
      <c r="C6" s="6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>
        <v>0</v>
      </c>
      <c r="T6" s="19"/>
      <c r="U6" s="17">
        <v>0</v>
      </c>
      <c r="V6" s="21">
        <v>0</v>
      </c>
      <c r="W6" s="22"/>
      <c r="X6" s="22"/>
      <c r="Y6" s="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11" customFormat="1" x14ac:dyDescent="0.25">
      <c r="A7" s="51" t="s">
        <v>34</v>
      </c>
      <c r="B7" s="51"/>
      <c r="C7" s="5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>
        <v>950000</v>
      </c>
      <c r="T7" s="19"/>
      <c r="U7" s="17">
        <v>1291894</v>
      </c>
      <c r="V7" s="21">
        <v>1291894</v>
      </c>
      <c r="W7" s="22"/>
      <c r="X7" s="22"/>
      <c r="Y7" s="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1" customFormat="1" x14ac:dyDescent="0.25">
      <c r="A8" s="51" t="s">
        <v>41</v>
      </c>
      <c r="B8" s="51"/>
      <c r="C8" s="5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>
        <v>0</v>
      </c>
      <c r="T8" s="19"/>
      <c r="U8" s="17">
        <v>166705</v>
      </c>
      <c r="V8" s="21">
        <v>166705</v>
      </c>
      <c r="W8" s="22"/>
      <c r="X8" s="22"/>
      <c r="Y8" s="3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11" customFormat="1" x14ac:dyDescent="0.25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19">
        <v>3000000</v>
      </c>
      <c r="T9" s="19"/>
      <c r="U9" s="17">
        <v>3748767</v>
      </c>
      <c r="V9" s="74">
        <v>3748767</v>
      </c>
      <c r="W9" s="64"/>
      <c r="X9" s="64"/>
      <c r="Y9" s="3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1" customFormat="1" x14ac:dyDescent="0.2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19">
        <v>1000000</v>
      </c>
      <c r="T10" s="19"/>
      <c r="U10" s="17">
        <v>1000000</v>
      </c>
      <c r="V10" s="74">
        <v>756684</v>
      </c>
      <c r="W10" s="64"/>
      <c r="X10" s="64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1" customFormat="1" x14ac:dyDescent="0.25">
      <c r="A11" s="51" t="s">
        <v>32</v>
      </c>
      <c r="B11" s="51"/>
      <c r="C11" s="5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>
        <v>400000</v>
      </c>
      <c r="T11" s="19"/>
      <c r="U11" s="17">
        <v>826091</v>
      </c>
      <c r="V11" s="21">
        <v>826091</v>
      </c>
      <c r="W11" s="22"/>
      <c r="X11" s="22"/>
      <c r="Y11" s="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1" customFormat="1" ht="29.25" customHeight="1" x14ac:dyDescent="0.25">
      <c r="A12" s="66" t="s">
        <v>20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23">
        <f>SUM(S5:S11)</f>
        <v>68162000</v>
      </c>
      <c r="T12" s="23"/>
      <c r="U12" s="18">
        <f>SUM(U5:U11)</f>
        <v>68536326</v>
      </c>
      <c r="V12" s="62">
        <f>SUM(V5:X11)</f>
        <v>66666722</v>
      </c>
      <c r="W12" s="62"/>
      <c r="X12" s="62"/>
      <c r="Y12" s="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11" customFormat="1" ht="15.75" x14ac:dyDescent="0.25">
      <c r="A13" s="66" t="s">
        <v>29</v>
      </c>
      <c r="B13" s="60"/>
      <c r="C13" s="6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3">
        <v>960000</v>
      </c>
      <c r="T13" s="23"/>
      <c r="U13" s="18">
        <v>1260000</v>
      </c>
      <c r="V13" s="18">
        <v>1260000</v>
      </c>
      <c r="W13" s="18"/>
      <c r="X13" s="18"/>
      <c r="Y13" s="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2" customFormat="1" ht="20.25" customHeight="1" x14ac:dyDescent="0.25">
      <c r="A14" s="70" t="s">
        <v>21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24">
        <f>SUM(S12:S13)</f>
        <v>69122000</v>
      </c>
      <c r="T14" s="24"/>
      <c r="U14" s="38">
        <f>SUM(U12:U13)</f>
        <v>69796326</v>
      </c>
      <c r="V14" s="69">
        <f>SUM(V12:X13)</f>
        <v>67926722</v>
      </c>
      <c r="W14" s="69"/>
      <c r="X14" s="69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6" customFormat="1" ht="36" customHeight="1" x14ac:dyDescent="0.25">
      <c r="A15" s="63" t="s">
        <v>19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25">
        <v>11581000</v>
      </c>
      <c r="T15" s="25"/>
      <c r="U15" s="26">
        <v>11398467</v>
      </c>
      <c r="V15" s="61">
        <f>SUM(V16:V20)</f>
        <v>11398467</v>
      </c>
      <c r="W15" s="61"/>
      <c r="X15" s="61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9" customFormat="1" x14ac:dyDescent="0.25">
      <c r="A16" s="67" t="s">
        <v>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27"/>
      <c r="T16" s="27"/>
      <c r="U16" s="28"/>
      <c r="V16" s="22">
        <v>10406700</v>
      </c>
      <c r="W16" s="20"/>
      <c r="X16" s="20"/>
      <c r="Y16" s="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9" customFormat="1" x14ac:dyDescent="0.25">
      <c r="A17" s="68" t="s">
        <v>35</v>
      </c>
      <c r="B17" s="68"/>
      <c r="C17" s="6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27"/>
      <c r="T17" s="27"/>
      <c r="U17" s="28"/>
      <c r="V17" s="22">
        <v>0</v>
      </c>
      <c r="W17" s="20"/>
      <c r="X17" s="20"/>
      <c r="Y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9" customFormat="1" x14ac:dyDescent="0.25">
      <c r="A18" s="68" t="s">
        <v>36</v>
      </c>
      <c r="B18" s="68"/>
      <c r="C18" s="6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27"/>
      <c r="T18" s="27"/>
      <c r="U18" s="28"/>
      <c r="V18" s="22">
        <v>0</v>
      </c>
      <c r="W18" s="20"/>
      <c r="X18" s="20"/>
      <c r="Y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9" customFormat="1" x14ac:dyDescent="0.25">
      <c r="A19" s="68" t="s">
        <v>37</v>
      </c>
      <c r="B19" s="68"/>
      <c r="C19" s="6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27"/>
      <c r="T19" s="27"/>
      <c r="U19" s="28"/>
      <c r="V19" s="22">
        <v>384452</v>
      </c>
      <c r="W19" s="20"/>
      <c r="X19" s="20"/>
      <c r="Y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9" customFormat="1" ht="15" customHeight="1" x14ac:dyDescent="0.25">
      <c r="A20" s="68" t="s">
        <v>38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27"/>
      <c r="T20" s="27"/>
      <c r="U20" s="28"/>
      <c r="V20" s="22">
        <v>607315</v>
      </c>
      <c r="W20" s="20"/>
      <c r="X20" s="20"/>
      <c r="Y20" s="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1" customFormat="1" x14ac:dyDescent="0.25">
      <c r="A21" s="51" t="s">
        <v>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19">
        <v>50000</v>
      </c>
      <c r="T21" s="19"/>
      <c r="U21" s="16">
        <v>0</v>
      </c>
      <c r="V21" s="64">
        <v>0</v>
      </c>
      <c r="W21" s="64"/>
      <c r="X21" s="64"/>
      <c r="Y21" s="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11" customFormat="1" x14ac:dyDescent="0.25">
      <c r="A22" s="51" t="s">
        <v>5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19">
        <v>1500000</v>
      </c>
      <c r="T22" s="19"/>
      <c r="U22" s="16">
        <v>1184760</v>
      </c>
      <c r="V22" s="64">
        <v>1007838</v>
      </c>
      <c r="W22" s="64"/>
      <c r="X22" s="64"/>
      <c r="Y22" s="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11" customFormat="1" ht="15.75" x14ac:dyDescent="0.25">
      <c r="A23" s="66" t="s">
        <v>22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29">
        <f>SUM(S21:S22)</f>
        <v>1550000</v>
      </c>
      <c r="T23" s="29"/>
      <c r="U23" s="30">
        <f>SUM(U21:U22)</f>
        <v>1184760</v>
      </c>
      <c r="V23" s="65">
        <f>SUM(V22)</f>
        <v>1007838</v>
      </c>
      <c r="W23" s="65"/>
      <c r="X23" s="65"/>
      <c r="Y23" s="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11" customFormat="1" x14ac:dyDescent="0.25">
      <c r="A24" s="51" t="s">
        <v>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19">
        <v>250000</v>
      </c>
      <c r="T24" s="19"/>
      <c r="U24" s="22">
        <v>158646</v>
      </c>
      <c r="V24" s="64">
        <v>120000</v>
      </c>
      <c r="W24" s="64"/>
      <c r="X24" s="64"/>
      <c r="Y24" s="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11" customFormat="1" ht="15.75" x14ac:dyDescent="0.25">
      <c r="A25" s="66" t="s">
        <v>18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29">
        <f>SUM(S24:S24)</f>
        <v>250000</v>
      </c>
      <c r="T25" s="29"/>
      <c r="U25" s="30">
        <f>SUM(U24)</f>
        <v>158646</v>
      </c>
      <c r="V25" s="65">
        <f>SUM(V24)</f>
        <v>120000</v>
      </c>
      <c r="W25" s="65"/>
      <c r="X25" s="65"/>
      <c r="Y25" s="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11" customFormat="1" x14ac:dyDescent="0.25">
      <c r="A26" s="51" t="s">
        <v>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19">
        <v>50000</v>
      </c>
      <c r="T26" s="19"/>
      <c r="U26" s="22">
        <v>50000</v>
      </c>
      <c r="V26" s="64">
        <v>0</v>
      </c>
      <c r="W26" s="64"/>
      <c r="X26" s="64"/>
      <c r="Y26" s="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11" customFormat="1" x14ac:dyDescent="0.25">
      <c r="A27" s="51" t="s">
        <v>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9">
        <v>250000</v>
      </c>
      <c r="T27" s="19"/>
      <c r="U27" s="22">
        <v>250000</v>
      </c>
      <c r="V27" s="64">
        <v>224000</v>
      </c>
      <c r="W27" s="64"/>
      <c r="X27" s="64"/>
      <c r="Y27" s="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11" customFormat="1" ht="15.75" customHeight="1" x14ac:dyDescent="0.25">
      <c r="A28" s="51" t="s">
        <v>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19">
        <v>1200000</v>
      </c>
      <c r="T28" s="19"/>
      <c r="U28" s="22">
        <v>1680747</v>
      </c>
      <c r="V28" s="64">
        <v>1662469</v>
      </c>
      <c r="W28" s="64"/>
      <c r="X28" s="64"/>
      <c r="Y28" s="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11" customFormat="1" ht="15.75" x14ac:dyDescent="0.25">
      <c r="A29" s="66" t="s">
        <v>30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29">
        <f>SUM(S26:S28)</f>
        <v>1500000</v>
      </c>
      <c r="T29" s="29"/>
      <c r="U29" s="30">
        <f>SUM(U26:U28)</f>
        <v>1980747</v>
      </c>
      <c r="V29" s="65">
        <f>SUM(V26:X28)</f>
        <v>1886469</v>
      </c>
      <c r="W29" s="65"/>
      <c r="X29" s="65"/>
      <c r="Y29" s="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11" customFormat="1" x14ac:dyDescent="0.25">
      <c r="A30" s="51" t="s">
        <v>10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19">
        <v>500000</v>
      </c>
      <c r="T30" s="19"/>
      <c r="U30" s="22">
        <v>500000</v>
      </c>
      <c r="V30" s="64">
        <v>295500</v>
      </c>
      <c r="W30" s="64"/>
      <c r="X30" s="64"/>
      <c r="Y30" s="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11" customFormat="1" ht="29.25" customHeight="1" x14ac:dyDescent="0.25">
      <c r="A31" s="66" t="s">
        <v>25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29">
        <f>SUM(S30)</f>
        <v>500000</v>
      </c>
      <c r="T31" s="29"/>
      <c r="U31" s="30">
        <f>SUM(U30)</f>
        <v>500000</v>
      </c>
      <c r="V31" s="65">
        <f>SUM(V30)</f>
        <v>295500</v>
      </c>
      <c r="W31" s="65"/>
      <c r="X31" s="65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11" customFormat="1" ht="29.25" customHeight="1" x14ac:dyDescent="0.25">
      <c r="A32" s="51" t="s">
        <v>11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19">
        <v>600000</v>
      </c>
      <c r="T32" s="19"/>
      <c r="U32" s="22">
        <v>600000</v>
      </c>
      <c r="V32" s="64">
        <v>579172</v>
      </c>
      <c r="W32" s="64"/>
      <c r="X32" s="64"/>
      <c r="Y32" s="5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11" customFormat="1" ht="30" customHeight="1" x14ac:dyDescent="0.25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23">
        <v>3738000</v>
      </c>
      <c r="T33" s="23"/>
      <c r="U33" s="18">
        <v>3222054</v>
      </c>
      <c r="V33" s="62">
        <v>2384</v>
      </c>
      <c r="W33" s="62"/>
      <c r="X33" s="62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14" customFormat="1" ht="14.25" customHeight="1" x14ac:dyDescent="0.25">
      <c r="A34" s="63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24">
        <f>SUM(S23,S25,S29,S31,S32:S33)</f>
        <v>8138000</v>
      </c>
      <c r="T34" s="24"/>
      <c r="U34" s="39">
        <f>SUM(U23,U25,U29,U31,U32:U33)</f>
        <v>7646207</v>
      </c>
      <c r="V34" s="61">
        <f>SUM(V23,V25,V29,V31,V32:X33)</f>
        <v>3891363</v>
      </c>
      <c r="W34" s="61"/>
      <c r="X34" s="61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s="11" customFormat="1" ht="4.5" hidden="1" customHeight="1" thickBot="1" x14ac:dyDescent="0.3">
      <c r="A35" s="50" t="s">
        <v>33</v>
      </c>
      <c r="B35" s="50"/>
      <c r="C35" s="5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32"/>
      <c r="U35" s="33"/>
      <c r="V35" s="33"/>
      <c r="W35" s="33"/>
      <c r="X35" s="33"/>
      <c r="Y35" s="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2" customFormat="1" ht="14.25" customHeight="1" thickBot="1" x14ac:dyDescent="0.3">
      <c r="A36" s="51" t="s">
        <v>45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23">
        <v>7599000</v>
      </c>
      <c r="T36" s="23"/>
      <c r="U36" s="18">
        <v>7599000</v>
      </c>
      <c r="V36" s="18">
        <v>0</v>
      </c>
      <c r="W36" s="41"/>
      <c r="X36" s="41"/>
      <c r="Y36" s="3"/>
    </row>
    <row r="37" spans="1:256" ht="38.25" customHeight="1" thickBot="1" x14ac:dyDescent="0.3">
      <c r="A37" s="58" t="s">
        <v>24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42">
        <f>SUM(S14,S15,S34,S35,S36)</f>
        <v>96440000</v>
      </c>
      <c r="T37" s="43"/>
      <c r="U37" s="44">
        <f>SUM(U14:U15,U34,U35,U36)</f>
        <v>96440000</v>
      </c>
      <c r="V37" s="52">
        <f>SUM(V14:X15,V34:X35)</f>
        <v>83216552</v>
      </c>
      <c r="W37" s="53"/>
      <c r="X37" s="54"/>
      <c r="Y37" s="3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</row>
    <row r="39" spans="1:25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</row>
    <row r="40" spans="1:25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5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5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5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5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5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5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</sheetData>
  <mergeCells count="57">
    <mergeCell ref="A36:R36"/>
    <mergeCell ref="V5:X5"/>
    <mergeCell ref="A5:R5"/>
    <mergeCell ref="A9:R9"/>
    <mergeCell ref="A10:R10"/>
    <mergeCell ref="V10:X10"/>
    <mergeCell ref="V9:X9"/>
    <mergeCell ref="A7:C7"/>
    <mergeCell ref="A8:C8"/>
    <mergeCell ref="A18:C18"/>
    <mergeCell ref="V22:X22"/>
    <mergeCell ref="A22:R22"/>
    <mergeCell ref="A12:R12"/>
    <mergeCell ref="V12:X12"/>
    <mergeCell ref="V14:X14"/>
    <mergeCell ref="A15:R15"/>
    <mergeCell ref="V15:X15"/>
    <mergeCell ref="A14:R14"/>
    <mergeCell ref="A13:C13"/>
    <mergeCell ref="V24:X24"/>
    <mergeCell ref="A25:R25"/>
    <mergeCell ref="A24:R24"/>
    <mergeCell ref="A23:R23"/>
    <mergeCell ref="A16:R16"/>
    <mergeCell ref="A21:R21"/>
    <mergeCell ref="V21:X21"/>
    <mergeCell ref="A19:C19"/>
    <mergeCell ref="A20:R20"/>
    <mergeCell ref="A17:C17"/>
    <mergeCell ref="V23:X23"/>
    <mergeCell ref="A29:R29"/>
    <mergeCell ref="V29:X29"/>
    <mergeCell ref="A28:R28"/>
    <mergeCell ref="V27:X27"/>
    <mergeCell ref="A27:R27"/>
    <mergeCell ref="V28:X28"/>
    <mergeCell ref="A26:R26"/>
    <mergeCell ref="V26:X26"/>
    <mergeCell ref="V25:X25"/>
    <mergeCell ref="V33:X33"/>
    <mergeCell ref="A34:R34"/>
    <mergeCell ref="V30:X30"/>
    <mergeCell ref="A30:R30"/>
    <mergeCell ref="V31:X31"/>
    <mergeCell ref="A32:R32"/>
    <mergeCell ref="V32:X32"/>
    <mergeCell ref="A31:R31"/>
    <mergeCell ref="A35:C35"/>
    <mergeCell ref="A11:C11"/>
    <mergeCell ref="V37:X37"/>
    <mergeCell ref="A2:X2"/>
    <mergeCell ref="A4:C4"/>
    <mergeCell ref="S4:T4"/>
    <mergeCell ref="A37:R37"/>
    <mergeCell ref="A6:C6"/>
    <mergeCell ref="A33:R33"/>
    <mergeCell ref="V34:X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BreakPreview" zoomScaleNormal="100" zoomScaleSheetLayoutView="100" workbookViewId="0">
      <selection activeCell="T9" sqref="T9"/>
    </sheetView>
  </sheetViews>
  <sheetFormatPr defaultRowHeight="15" x14ac:dyDescent="0.25"/>
  <cols>
    <col min="4" max="4" width="12" customWidth="1"/>
    <col min="5" max="5" width="0.28515625" customWidth="1"/>
    <col min="6" max="6" width="5.140625" hidden="1" customWidth="1"/>
    <col min="7" max="19" width="9.140625" hidden="1" customWidth="1"/>
    <col min="20" max="20" width="10.42578125" customWidth="1"/>
    <col min="21" max="22" width="9.140625" hidden="1" customWidth="1"/>
    <col min="23" max="23" width="5.28515625" customWidth="1"/>
    <col min="24" max="24" width="11" customWidth="1"/>
    <col min="25" max="25" width="4.28515625" customWidth="1"/>
    <col min="26" max="26" width="7" hidden="1" customWidth="1"/>
    <col min="27" max="27" width="9.140625" hidden="1" customWidth="1"/>
    <col min="28" max="28" width="15.28515625" customWidth="1"/>
    <col min="29" max="29" width="3" hidden="1" customWidth="1"/>
    <col min="30" max="30" width="5.28515625" hidden="1" customWidth="1"/>
    <col min="31" max="31" width="1.7109375" hidden="1" customWidth="1"/>
  </cols>
  <sheetData>
    <row r="1" spans="1:32" ht="42.75" customHeight="1" x14ac:dyDescent="0.25">
      <c r="AB1" s="89" t="s">
        <v>42</v>
      </c>
      <c r="AC1" s="90"/>
    </row>
    <row r="2" spans="1:32" ht="54.75" customHeight="1" x14ac:dyDescent="0.25">
      <c r="A2" s="76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  <c r="AA2" s="77"/>
      <c r="AB2" s="77"/>
      <c r="AC2" s="77"/>
    </row>
    <row r="3" spans="1:32" ht="29.2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32" s="1" customFormat="1" ht="45.75" customHeight="1" x14ac:dyDescent="0.25">
      <c r="A4" s="93"/>
      <c r="B4" s="93"/>
      <c r="C4" s="93"/>
      <c r="D4" s="93"/>
      <c r="E4" s="93"/>
      <c r="F4" s="9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5" t="s">
        <v>15</v>
      </c>
      <c r="U4" s="75"/>
      <c r="V4" s="75"/>
      <c r="W4" s="75"/>
      <c r="X4" s="75" t="s">
        <v>16</v>
      </c>
      <c r="Y4" s="75"/>
      <c r="Z4" s="34"/>
      <c r="AA4" s="34"/>
      <c r="AB4" s="75" t="s">
        <v>17</v>
      </c>
      <c r="AC4" s="75"/>
      <c r="AD4" s="5"/>
      <c r="AE4" s="5"/>
      <c r="AF4" s="4"/>
    </row>
    <row r="5" spans="1:32" s="1" customFormat="1" x14ac:dyDescent="0.25">
      <c r="A5" s="73" t="s">
        <v>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8"/>
      <c r="U5" s="78"/>
      <c r="V5" s="78"/>
      <c r="W5" s="78"/>
      <c r="X5" s="79"/>
      <c r="Y5" s="79"/>
      <c r="Z5" s="79"/>
      <c r="AA5" s="79"/>
      <c r="AB5" s="79"/>
      <c r="AC5" s="79"/>
      <c r="AD5" s="79"/>
      <c r="AE5" s="79"/>
    </row>
    <row r="6" spans="1:32" s="1" customFormat="1" ht="16.5" customHeight="1" thickBot="1" x14ac:dyDescent="0.3">
      <c r="A6" s="88" t="s">
        <v>26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7">
        <v>2000</v>
      </c>
      <c r="U6" s="87"/>
      <c r="V6" s="87"/>
      <c r="W6" s="87"/>
      <c r="X6" s="86">
        <v>615984</v>
      </c>
      <c r="Y6" s="86"/>
      <c r="Z6" s="86"/>
      <c r="AA6" s="86"/>
      <c r="AB6" s="86">
        <v>4479</v>
      </c>
      <c r="AC6" s="86"/>
      <c r="AD6" s="86"/>
      <c r="AE6" s="86"/>
    </row>
    <row r="7" spans="1:32" s="1" customFormat="1" ht="25.5" customHeight="1" thickBot="1" x14ac:dyDescent="0.3">
      <c r="A7" s="81" t="s">
        <v>12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2">
        <f>SUM(T5:W6)</f>
        <v>2000</v>
      </c>
      <c r="U7" s="83"/>
      <c r="V7" s="83"/>
      <c r="W7" s="83"/>
      <c r="X7" s="84">
        <f>SUM(X5:AA6)</f>
        <v>615984</v>
      </c>
      <c r="Y7" s="85"/>
      <c r="Z7" s="85"/>
      <c r="AA7" s="85"/>
      <c r="AB7" s="84">
        <f>SUM(AB5:AE6)</f>
        <v>4479</v>
      </c>
      <c r="AC7" s="85"/>
      <c r="AD7" s="85"/>
      <c r="AE7" s="94"/>
    </row>
    <row r="8" spans="1:32" s="1" customFormat="1" x14ac:dyDescent="0.25"/>
    <row r="12" spans="1:32" x14ac:dyDescent="0.25">
      <c r="AA12" s="89" t="s">
        <v>42</v>
      </c>
      <c r="AB12" s="90"/>
    </row>
    <row r="13" spans="1:32" ht="18" x14ac:dyDescent="0.25">
      <c r="A13" s="91" t="s">
        <v>43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1"/>
      <c r="AD13" s="1"/>
    </row>
    <row r="14" spans="1:32" ht="47.25" customHeight="1" x14ac:dyDescent="0.25">
      <c r="A14" s="92" t="s">
        <v>44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1"/>
      <c r="AD14" s="1"/>
    </row>
    <row r="15" spans="1:32" ht="40.5" customHeight="1" x14ac:dyDescent="0.25">
      <c r="A15" s="93"/>
      <c r="B15" s="93"/>
      <c r="C15" s="9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09" t="s">
        <v>15</v>
      </c>
      <c r="U15" s="109"/>
      <c r="V15" s="109"/>
      <c r="W15" s="109"/>
      <c r="X15" s="75" t="s">
        <v>16</v>
      </c>
      <c r="Y15" s="75"/>
      <c r="Z15" s="40"/>
      <c r="AA15" s="75" t="s">
        <v>17</v>
      </c>
      <c r="AB15" s="75"/>
      <c r="AC15" s="3"/>
      <c r="AD15" s="3"/>
    </row>
    <row r="16" spans="1:32" x14ac:dyDescent="0.25">
      <c r="A16" s="102" t="s">
        <v>13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64">
        <v>2122000</v>
      </c>
      <c r="U16" s="64"/>
      <c r="V16" s="64"/>
      <c r="W16" s="64"/>
      <c r="X16" s="74">
        <v>1508016</v>
      </c>
      <c r="Y16" s="74"/>
      <c r="Z16" s="45"/>
      <c r="AA16" s="103">
        <v>1508016</v>
      </c>
      <c r="AB16" s="79"/>
      <c r="AC16" s="79"/>
      <c r="AD16" s="79"/>
    </row>
    <row r="17" spans="1:30" ht="15.75" x14ac:dyDescent="0.25">
      <c r="A17" s="104" t="s">
        <v>27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5">
        <f>SUM(T16)</f>
        <v>2122000</v>
      </c>
      <c r="U17" s="105"/>
      <c r="V17" s="105"/>
      <c r="W17" s="105"/>
      <c r="X17" s="105">
        <f>SUM(X16)</f>
        <v>1508016</v>
      </c>
      <c r="Y17" s="105"/>
      <c r="Z17" s="46"/>
      <c r="AA17" s="105">
        <f>SUM(AA16)</f>
        <v>1508016</v>
      </c>
      <c r="AB17" s="106"/>
      <c r="AC17" s="106"/>
      <c r="AD17" s="106"/>
    </row>
    <row r="18" spans="1:30" ht="15.75" thickBot="1" x14ac:dyDescent="0.3">
      <c r="A18" s="95" t="s">
        <v>14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07">
        <v>94316000</v>
      </c>
      <c r="U18" s="107"/>
      <c r="V18" s="107"/>
      <c r="W18" s="107"/>
      <c r="X18" s="108">
        <v>94316000</v>
      </c>
      <c r="Y18" s="108"/>
      <c r="Z18" s="47"/>
      <c r="AA18" s="96">
        <v>82094274</v>
      </c>
      <c r="AB18" s="97"/>
      <c r="AC18" s="97"/>
      <c r="AD18" s="97"/>
    </row>
    <row r="19" spans="1:30" ht="25.5" customHeight="1" thickBot="1" x14ac:dyDescent="0.3">
      <c r="A19" s="98" t="s">
        <v>28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>
        <f>SUM(T17:V18)</f>
        <v>96438000</v>
      </c>
      <c r="U19" s="99"/>
      <c r="V19" s="99"/>
      <c r="W19" s="99"/>
      <c r="X19" s="99">
        <f>SUM(X17:Z18)</f>
        <v>95824016</v>
      </c>
      <c r="Y19" s="99"/>
      <c r="Z19" s="49"/>
      <c r="AA19" s="99">
        <f>SUM(AA17:AD18)</f>
        <v>83602290</v>
      </c>
      <c r="AB19" s="100"/>
      <c r="AC19" s="100"/>
      <c r="AD19" s="101"/>
    </row>
    <row r="22" spans="1:30" x14ac:dyDescent="0.25">
      <c r="X22" s="48"/>
    </row>
  </sheetData>
  <mergeCells count="42">
    <mergeCell ref="X15:Y15"/>
    <mergeCell ref="X16:Y16"/>
    <mergeCell ref="T16:W16"/>
    <mergeCell ref="T17:W17"/>
    <mergeCell ref="T18:W18"/>
    <mergeCell ref="T19:W19"/>
    <mergeCell ref="X19:Y19"/>
    <mergeCell ref="X18:Y18"/>
    <mergeCell ref="X17:Y17"/>
    <mergeCell ref="T15:W15"/>
    <mergeCell ref="A18:S18"/>
    <mergeCell ref="AA18:AD18"/>
    <mergeCell ref="A19:S19"/>
    <mergeCell ref="AA19:AD19"/>
    <mergeCell ref="A16:S16"/>
    <mergeCell ref="AA16:AD16"/>
    <mergeCell ref="A17:S17"/>
    <mergeCell ref="AA17:AD17"/>
    <mergeCell ref="AA12:AB12"/>
    <mergeCell ref="A13:AB13"/>
    <mergeCell ref="A14:AB14"/>
    <mergeCell ref="A15:C15"/>
    <mergeCell ref="AA15:AB15"/>
    <mergeCell ref="AB1:AC1"/>
    <mergeCell ref="AB7:AE7"/>
    <mergeCell ref="X4:Y4"/>
    <mergeCell ref="AB4:AC4"/>
    <mergeCell ref="A4:F4"/>
    <mergeCell ref="A7:S7"/>
    <mergeCell ref="T7:W7"/>
    <mergeCell ref="X7:AA7"/>
    <mergeCell ref="AB6:AE6"/>
    <mergeCell ref="X6:AA6"/>
    <mergeCell ref="T6:W6"/>
    <mergeCell ref="A6:S6"/>
    <mergeCell ref="T4:W4"/>
    <mergeCell ref="A2:AC2"/>
    <mergeCell ref="A5:S5"/>
    <mergeCell ref="T5:W5"/>
    <mergeCell ref="X5:AA5"/>
    <mergeCell ref="AB5:AE5"/>
    <mergeCell ref="A3:A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Költségvetési kiadások</vt:lpstr>
      <vt:lpstr>Költségvetési bevételek</vt:lpstr>
      <vt:lpstr>'Költségvetési bevételek'!Nyomtatási_terület</vt:lpstr>
      <vt:lpstr>'Költségvetési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Csalad</dc:creator>
  <cp:lastModifiedBy>Kollár Nikolett</cp:lastModifiedBy>
  <cp:lastPrinted>2021-05-26T09:26:52Z</cp:lastPrinted>
  <dcterms:created xsi:type="dcterms:W3CDTF">2015-12-11T19:43:25Z</dcterms:created>
  <dcterms:modified xsi:type="dcterms:W3CDTF">2021-06-01T07:41:53Z</dcterms:modified>
</cp:coreProperties>
</file>