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lár Nikolett\Desktop\Régi Asztalom\NIKI\KUTASI jegyzőkönyvek\2021. év\Polgármesteri RENDELETEK veszélyhelyzet idején\4_2021 zárszámadás (2020.év)\"/>
    </mc:Choice>
  </mc:AlternateContent>
  <xr:revisionPtr revIDLastSave="0" documentId="13_ncr:1_{2AD1C510-1AC7-4219-8E83-1C1CD2E9CE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agyonmérleg" sheetId="1" r:id="rId1"/>
  </sheets>
  <calcPr calcId="181029"/>
</workbook>
</file>

<file path=xl/calcChain.xml><?xml version="1.0" encoding="utf-8"?>
<calcChain xmlns="http://schemas.openxmlformats.org/spreadsheetml/2006/main">
  <c r="F21" i="1" l="1"/>
  <c r="C21" i="1"/>
  <c r="F55" i="1"/>
  <c r="F56" i="1" s="1"/>
  <c r="C55" i="1"/>
  <c r="F49" i="1"/>
  <c r="C49" i="1"/>
  <c r="C56" i="1" s="1"/>
  <c r="C44" i="1"/>
  <c r="F25" i="1"/>
  <c r="C25" i="1"/>
  <c r="F18" i="1"/>
  <c r="C18" i="1"/>
  <c r="F13" i="1"/>
  <c r="F15" i="1"/>
  <c r="F31" i="1" s="1"/>
  <c r="C13" i="1"/>
  <c r="C15" i="1" s="1"/>
  <c r="C31" i="1" s="1"/>
</calcChain>
</file>

<file path=xl/sharedStrings.xml><?xml version="1.0" encoding="utf-8"?>
<sst xmlns="http://schemas.openxmlformats.org/spreadsheetml/2006/main" count="49" uniqueCount="49">
  <si>
    <t>Nyitó</t>
  </si>
  <si>
    <t>Záró</t>
  </si>
  <si>
    <t>ESZKÖZÖK ÖSSZESEN</t>
  </si>
  <si>
    <t>A/I Immateriális javak</t>
  </si>
  <si>
    <t>A/II/1. Ingatlanok és kapcsolódó vagyoni értékű jogok</t>
  </si>
  <si>
    <t>A/II/2 Gépek,berend.járművek</t>
  </si>
  <si>
    <t>A/II/4 Beruházások,felújítások</t>
  </si>
  <si>
    <t>A/II. Tárgyi eszközök összesen:</t>
  </si>
  <si>
    <t>A/III. Befektetett pénzügyi eszközök</t>
  </si>
  <si>
    <t>A) NEMZETI VAGYONBA  TARTOZÓ BEFEKTETETT ESZKÖZÖK</t>
  </si>
  <si>
    <t>B/I. Készletek</t>
  </si>
  <si>
    <t>B/II. Értékpapírok</t>
  </si>
  <si>
    <t>B) NEMZETI VAGYONBA TARTOZÓ FORGÓESZKÖZÖK</t>
  </si>
  <si>
    <t>C/III. Forintszámlák</t>
  </si>
  <si>
    <t>C/II. Pénztárak,csekkek,betétkönyvek</t>
  </si>
  <si>
    <t>C) PÉNZESZKÖZÖK</t>
  </si>
  <si>
    <t>D/II. Költségvetési évet követően esedékes követelések</t>
  </si>
  <si>
    <t>D/I.  Költségvetési évben esedékes követelések</t>
  </si>
  <si>
    <t>D/III. Követelés jellegű sajátos elszámolások</t>
  </si>
  <si>
    <t>E) EGYÉB ESZKÖZOLDALI ELSZÁMOLÁSOK</t>
  </si>
  <si>
    <t>D)  KÖVETELÉSEK</t>
  </si>
  <si>
    <t>F) AKTÍV IDŐBELI ELHATÁROLÁSOK</t>
  </si>
  <si>
    <t>F/1.Eredményszemléletű bevételek aktív időbeli elhatárolása</t>
  </si>
  <si>
    <t>F/2.Költségek,ráfordítások aktív időbeli elhatárolása</t>
  </si>
  <si>
    <t>F/3.Halasztott ráfordítások</t>
  </si>
  <si>
    <t>G/I. Nemzeti vagyon induláskori értéke</t>
  </si>
  <si>
    <t>G/II. Nemzeti vagyon változásai</t>
  </si>
  <si>
    <t>G/III. Egyéb eszközök induláskori értéke és változásai</t>
  </si>
  <si>
    <t>G/IV. Felhalmozott eredmény</t>
  </si>
  <si>
    <t>G/V. Eszközök értékhelyesbítéésnek forrása</t>
  </si>
  <si>
    <t>G/VI. Mérleg szerinti eredmény</t>
  </si>
  <si>
    <t>G) SAJÁT TŐKE</t>
  </si>
  <si>
    <t>H/1. Költségvetési évben esedékes kötelezettségek</t>
  </si>
  <si>
    <t>H/II. Költségvetési évet követően esedékes kötelezettségek</t>
  </si>
  <si>
    <t>H) KÖTELEZETTSÉGEK</t>
  </si>
  <si>
    <t>H/III/1. Kapott előlegek</t>
  </si>
  <si>
    <t>H/III. Kötelezettség jellegű sajátos elszámolások</t>
  </si>
  <si>
    <t>I) EGYÉB SAJÁTOS FORRÁSOLDALI ELSZÁMOLÁSOK</t>
  </si>
  <si>
    <t>J)KINCSTÁRI SZÁMLAVEZETÉSSEL KAPCSOLATOS ELSZÁMOLÁSOK</t>
  </si>
  <si>
    <t>K/1.Eredményszemléletű bevételek passzív időbeli elhatárolása</t>
  </si>
  <si>
    <t>K/2. Költségek, ráfordítások passzív időbeli elhatárolása</t>
  </si>
  <si>
    <t>K/3. Halasztott erdeményszemléletű bevételek</t>
  </si>
  <si>
    <t>K) PASSZÍV IDŐBELI ELHATÁROLÁSOK</t>
  </si>
  <si>
    <t>FORRÁSOK ÖSSZESEN</t>
  </si>
  <si>
    <t xml:space="preserve">Kutas Község Önkormányzatának </t>
  </si>
  <si>
    <t>Vagyonkimutatása</t>
  </si>
  <si>
    <t>2020. évi Beszámoló</t>
  </si>
  <si>
    <t xml:space="preserve">                                                                                                                                                  4.számú melléklet</t>
  </si>
  <si>
    <t xml:space="preserve">                                    adatok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</si>
</sst>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b/>
      <u/>
      <sz val="12"/>
      <name val="Arial CE"/>
      <charset val="238"/>
    </font>
    <font>
      <b/>
      <i/>
      <sz val="12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Arial CE"/>
      <charset val="238"/>
    </font>
    <font>
      <sz val="9"/>
      <name val="Cambria"/>
      <family val="1"/>
      <charset val="238"/>
    </font>
    <font>
      <sz val="8"/>
      <name val="Arial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 applyBorder="1"/>
    <xf numFmtId="0" fontId="1" fillId="0" borderId="0" xfId="1"/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0" xfId="1" applyFont="1"/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8" fillId="0" borderId="0" xfId="1" applyFont="1"/>
    <xf numFmtId="0" fontId="3" fillId="0" borderId="0" xfId="1" applyFont="1" applyAlignment="1">
      <alignment horizontal="center"/>
    </xf>
    <xf numFmtId="0" fontId="1" fillId="0" borderId="0" xfId="1" applyBorder="1" applyAlignment="1">
      <alignment vertical="center"/>
    </xf>
    <xf numFmtId="0" fontId="0" fillId="0" borderId="0" xfId="0" applyBorder="1"/>
    <xf numFmtId="0" fontId="11" fillId="0" borderId="0" xfId="0" applyFont="1"/>
    <xf numFmtId="0" fontId="5" fillId="0" borderId="0" xfId="0" applyFont="1" applyAlignment="1">
      <alignment horizontal="right"/>
    </xf>
    <xf numFmtId="0" fontId="2" fillId="2" borderId="0" xfId="1" applyFont="1" applyFill="1" applyAlignment="1">
      <alignment vertical="center"/>
    </xf>
    <xf numFmtId="0" fontId="11" fillId="0" borderId="0" xfId="0" applyFont="1" applyAlignment="1">
      <alignment horizontal="center"/>
    </xf>
    <xf numFmtId="3" fontId="1" fillId="0" borderId="0" xfId="1" applyNumberFormat="1"/>
    <xf numFmtId="3" fontId="0" fillId="0" borderId="0" xfId="0" applyNumberFormat="1"/>
    <xf numFmtId="3" fontId="1" fillId="0" borderId="0" xfId="1" applyNumberFormat="1" applyFont="1"/>
    <xf numFmtId="3" fontId="3" fillId="0" borderId="0" xfId="1" applyNumberFormat="1" applyFont="1"/>
    <xf numFmtId="3" fontId="11" fillId="0" borderId="0" xfId="0" applyNumberFormat="1" applyFont="1"/>
    <xf numFmtId="3" fontId="2" fillId="0" borderId="0" xfId="1" applyNumberFormat="1" applyFont="1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/>
    <xf numFmtId="3" fontId="12" fillId="0" borderId="0" xfId="1" applyNumberFormat="1" applyFont="1"/>
    <xf numFmtId="3" fontId="7" fillId="0" borderId="0" xfId="1" applyNumberFormat="1" applyFont="1" applyAlignment="1">
      <alignment vertical="center"/>
    </xf>
    <xf numFmtId="3" fontId="8" fillId="0" borderId="0" xfId="1" applyNumberFormat="1" applyFont="1"/>
    <xf numFmtId="3" fontId="9" fillId="0" borderId="0" xfId="1" applyNumberFormat="1" applyFont="1"/>
    <xf numFmtId="3" fontId="9" fillId="0" borderId="0" xfId="1" applyNumberFormat="1" applyFont="1" applyAlignment="1">
      <alignment vertical="center"/>
    </xf>
    <xf numFmtId="3" fontId="11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Alignment="1">
      <alignment horizontal="center" vertical="center"/>
    </xf>
    <xf numFmtId="3" fontId="6" fillId="0" borderId="0" xfId="0" applyNumberFormat="1" applyFont="1"/>
    <xf numFmtId="3" fontId="11" fillId="2" borderId="0" xfId="0" applyNumberFormat="1" applyFont="1" applyFill="1"/>
    <xf numFmtId="3" fontId="2" fillId="2" borderId="0" xfId="1" applyNumberFormat="1" applyFont="1" applyFill="1" applyAlignment="1">
      <alignment vertical="center"/>
    </xf>
    <xf numFmtId="0" fontId="1" fillId="0" borderId="0" xfId="1" applyAlignment="1">
      <alignment wrapText="1"/>
    </xf>
    <xf numFmtId="0" fontId="6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1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1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wrapText="1"/>
    </xf>
    <xf numFmtId="0" fontId="1" fillId="0" borderId="0" xfId="1" applyFont="1" applyAlignment="1"/>
    <xf numFmtId="0" fontId="1" fillId="0" borderId="0" xfId="1" applyAlignment="1"/>
    <xf numFmtId="0" fontId="3" fillId="0" borderId="0" xfId="1" applyFont="1" applyAlignment="1">
      <alignment wrapText="1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wrapText="1"/>
    </xf>
    <xf numFmtId="0" fontId="11" fillId="0" borderId="0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Normál" xfId="0" builtinId="0"/>
    <cellStyle name="Normál_Munka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view="pageBreakPreview" zoomScaleNormal="100" zoomScaleSheetLayoutView="100" workbookViewId="0">
      <selection activeCell="E6" sqref="E6:H6"/>
    </sheetView>
  </sheetViews>
  <sheetFormatPr defaultRowHeight="12.75" x14ac:dyDescent="0.2"/>
  <cols>
    <col min="2" max="2" width="19" customWidth="1"/>
    <col min="3" max="3" width="15.85546875" customWidth="1"/>
    <col min="6" max="6" width="21.5703125" customWidth="1"/>
    <col min="7" max="7" width="4.140625" customWidth="1"/>
    <col min="8" max="8" width="2.28515625" customWidth="1"/>
  </cols>
  <sheetData>
    <row r="1" spans="1:9" ht="12" customHeight="1" x14ac:dyDescent="0.2">
      <c r="A1" s="58" t="s">
        <v>47</v>
      </c>
      <c r="B1" s="59"/>
      <c r="C1" s="59"/>
      <c r="D1" s="59"/>
      <c r="E1" s="59"/>
      <c r="F1" s="59"/>
      <c r="G1" s="59"/>
      <c r="H1" s="59"/>
      <c r="I1" s="2"/>
    </row>
    <row r="2" spans="1:9" ht="6" hidden="1" customHeight="1" x14ac:dyDescent="0.2">
      <c r="A2" s="1"/>
      <c r="B2" s="1"/>
      <c r="C2" s="1"/>
      <c r="D2" s="1"/>
      <c r="E2" s="1"/>
      <c r="F2" s="1"/>
      <c r="G2" s="1"/>
      <c r="H2" s="1"/>
      <c r="I2" s="2"/>
    </row>
    <row r="3" spans="1:9" ht="25.5" customHeight="1" x14ac:dyDescent="0.25">
      <c r="A3" s="54" t="s">
        <v>46</v>
      </c>
      <c r="B3" s="54"/>
      <c r="C3" s="54"/>
      <c r="D3" s="54"/>
      <c r="E3" s="54"/>
      <c r="F3" s="54"/>
      <c r="G3" s="54"/>
      <c r="H3" s="54"/>
      <c r="I3" s="2"/>
    </row>
    <row r="4" spans="1:9" ht="15.75" x14ac:dyDescent="0.25">
      <c r="A4" s="44" t="s">
        <v>44</v>
      </c>
      <c r="B4" s="45"/>
      <c r="C4" s="45"/>
      <c r="D4" s="45"/>
      <c r="E4" s="45"/>
      <c r="F4" s="45"/>
      <c r="G4" s="45"/>
      <c r="H4" s="45"/>
      <c r="I4" s="15"/>
    </row>
    <row r="5" spans="1:9" ht="15.75" x14ac:dyDescent="0.25">
      <c r="A5" s="44" t="s">
        <v>45</v>
      </c>
      <c r="B5" s="44"/>
      <c r="C5" s="44"/>
      <c r="D5" s="44"/>
      <c r="E5" s="44"/>
      <c r="F5" s="44"/>
      <c r="G5" s="44"/>
      <c r="H5" s="44"/>
      <c r="I5" s="15"/>
    </row>
    <row r="6" spans="1:9" ht="17.25" customHeight="1" x14ac:dyDescent="0.25">
      <c r="A6" s="3"/>
      <c r="B6" s="15"/>
      <c r="C6" s="15"/>
      <c r="D6" s="15"/>
      <c r="E6" s="55" t="s">
        <v>48</v>
      </c>
      <c r="F6" s="56"/>
      <c r="G6" s="57"/>
      <c r="H6" s="57"/>
      <c r="I6" s="19"/>
    </row>
    <row r="7" spans="1:9" ht="17.25" customHeight="1" x14ac:dyDescent="0.25">
      <c r="A7" s="4"/>
      <c r="B7" s="4"/>
      <c r="C7" s="3" t="s">
        <v>0</v>
      </c>
      <c r="D7" s="3"/>
      <c r="E7" s="2"/>
      <c r="F7" s="21" t="s">
        <v>1</v>
      </c>
      <c r="G7" s="3"/>
      <c r="H7" s="3"/>
      <c r="I7" s="2"/>
    </row>
    <row r="8" spans="1:9" ht="11.25" customHeight="1" x14ac:dyDescent="0.25">
      <c r="A8" s="4"/>
      <c r="B8" s="4"/>
      <c r="C8" s="3"/>
      <c r="D8" s="3"/>
      <c r="E8" s="2"/>
      <c r="G8" s="3"/>
      <c r="H8" s="3"/>
      <c r="I8" s="2"/>
    </row>
    <row r="9" spans="1:9" x14ac:dyDescent="0.2">
      <c r="A9" s="6" t="s">
        <v>3</v>
      </c>
      <c r="B9" s="7"/>
      <c r="C9" s="22">
        <v>1041450</v>
      </c>
      <c r="D9" s="22"/>
      <c r="E9" s="22"/>
      <c r="F9" s="23">
        <v>996450</v>
      </c>
      <c r="G9" s="2"/>
      <c r="H9" s="2"/>
      <c r="I9" s="2"/>
    </row>
    <row r="10" spans="1:9" ht="27.75" customHeight="1" x14ac:dyDescent="0.2">
      <c r="A10" s="48" t="s">
        <v>4</v>
      </c>
      <c r="B10" s="48"/>
      <c r="C10" s="23">
        <v>1454026318</v>
      </c>
      <c r="D10" s="24"/>
      <c r="E10" s="24"/>
      <c r="F10">
        <v>1428100082</v>
      </c>
      <c r="G10" s="7"/>
      <c r="H10" s="6"/>
      <c r="I10" s="7"/>
    </row>
    <row r="11" spans="1:9" x14ac:dyDescent="0.2">
      <c r="A11" s="7" t="s">
        <v>5</v>
      </c>
      <c r="B11" s="7"/>
      <c r="C11" s="23">
        <v>29273879</v>
      </c>
      <c r="D11" s="24"/>
      <c r="E11" s="24"/>
      <c r="F11" s="23">
        <v>25285344</v>
      </c>
      <c r="G11" s="7"/>
      <c r="H11" s="6"/>
      <c r="I11" s="7"/>
    </row>
    <row r="12" spans="1:9" x14ac:dyDescent="0.2">
      <c r="A12" s="7" t="s">
        <v>6</v>
      </c>
      <c r="B12" s="7"/>
      <c r="C12" s="23">
        <v>6184700</v>
      </c>
      <c r="D12" s="24"/>
      <c r="E12" s="25"/>
      <c r="F12" s="23">
        <v>0</v>
      </c>
      <c r="G12" s="7"/>
      <c r="H12" s="7"/>
      <c r="I12" s="7"/>
    </row>
    <row r="13" spans="1:9" ht="27" customHeight="1" x14ac:dyDescent="0.25">
      <c r="A13" s="51" t="s">
        <v>7</v>
      </c>
      <c r="B13" s="48"/>
      <c r="C13" s="26">
        <f>SUM(C10:C12)</f>
        <v>1489484897</v>
      </c>
      <c r="D13" s="27"/>
      <c r="E13" s="22"/>
      <c r="F13" s="26">
        <f>SUM(F10:F12)</f>
        <v>1453385426</v>
      </c>
      <c r="G13" s="2"/>
      <c r="H13" s="5"/>
      <c r="I13" s="2"/>
    </row>
    <row r="14" spans="1:9" ht="30" customHeight="1" x14ac:dyDescent="0.25">
      <c r="A14" s="51" t="s">
        <v>8</v>
      </c>
      <c r="B14" s="48"/>
      <c r="C14" s="23">
        <v>8210000</v>
      </c>
      <c r="D14" s="27"/>
      <c r="E14" s="22"/>
      <c r="F14" s="23">
        <v>8210000</v>
      </c>
      <c r="G14" s="2"/>
      <c r="H14" s="2"/>
      <c r="I14" s="2"/>
    </row>
    <row r="15" spans="1:9" ht="41.25" customHeight="1" x14ac:dyDescent="0.25">
      <c r="A15" s="46" t="s">
        <v>9</v>
      </c>
      <c r="B15" s="47"/>
      <c r="C15" s="26">
        <f>SUM(C13:C14,C9)</f>
        <v>1498736347</v>
      </c>
      <c r="D15" s="28"/>
      <c r="E15" s="29"/>
      <c r="F15" s="26">
        <f>SUM(F13:F14,F9)</f>
        <v>1462591876</v>
      </c>
      <c r="G15" s="10"/>
      <c r="H15" s="9"/>
      <c r="I15" s="10"/>
    </row>
    <row r="16" spans="1:9" ht="15.75" x14ac:dyDescent="0.25">
      <c r="A16" s="7" t="s">
        <v>10</v>
      </c>
      <c r="B16" s="7"/>
      <c r="C16" s="23">
        <v>0</v>
      </c>
      <c r="D16" s="27"/>
      <c r="E16" s="25"/>
      <c r="F16" s="23">
        <v>0</v>
      </c>
      <c r="G16" s="2"/>
      <c r="H16" s="2"/>
      <c r="I16" s="2"/>
    </row>
    <row r="17" spans="1:9" ht="15.75" x14ac:dyDescent="0.25">
      <c r="A17" s="7" t="s">
        <v>11</v>
      </c>
      <c r="B17" s="7"/>
      <c r="C17" s="23"/>
      <c r="D17" s="27"/>
      <c r="E17" s="25"/>
      <c r="F17" s="23"/>
      <c r="G17" s="2"/>
      <c r="H17" s="2"/>
      <c r="I17" s="2"/>
    </row>
    <row r="18" spans="1:9" ht="28.5" customHeight="1" x14ac:dyDescent="0.2">
      <c r="A18" s="46" t="s">
        <v>12</v>
      </c>
      <c r="B18" s="46"/>
      <c r="C18" s="23">
        <f>SUM(C16:C17)</f>
        <v>0</v>
      </c>
      <c r="D18" s="28"/>
      <c r="E18" s="29"/>
      <c r="F18" s="23">
        <f>SUM(F16:F17)</f>
        <v>0</v>
      </c>
      <c r="G18" s="10"/>
      <c r="H18" s="16"/>
      <c r="I18" s="1"/>
    </row>
    <row r="19" spans="1:9" ht="39" customHeight="1" x14ac:dyDescent="0.2">
      <c r="A19" s="48" t="s">
        <v>14</v>
      </c>
      <c r="B19" s="48"/>
      <c r="C19" s="23">
        <v>39470</v>
      </c>
      <c r="D19" s="24"/>
      <c r="E19" s="24"/>
      <c r="F19" s="23">
        <v>329720</v>
      </c>
      <c r="G19" s="2"/>
      <c r="H19" s="17"/>
      <c r="I19" s="1"/>
    </row>
    <row r="20" spans="1:9" ht="15" x14ac:dyDescent="0.2">
      <c r="A20" s="11" t="s">
        <v>13</v>
      </c>
      <c r="B20" s="7"/>
      <c r="C20" s="23">
        <v>76429278</v>
      </c>
      <c r="D20" s="30"/>
      <c r="E20" s="24"/>
      <c r="F20">
        <v>71003182</v>
      </c>
      <c r="G20" s="2"/>
      <c r="H20" s="17"/>
      <c r="I20" s="1"/>
    </row>
    <row r="21" spans="1:9" ht="21" customHeight="1" x14ac:dyDescent="0.25">
      <c r="A21" s="12" t="s">
        <v>15</v>
      </c>
      <c r="B21" s="13"/>
      <c r="C21" s="26">
        <f>SUM(C19:C20)</f>
        <v>76468748</v>
      </c>
      <c r="D21" s="28"/>
      <c r="E21" s="29"/>
      <c r="F21" s="26">
        <f>SUM(F19:F20)</f>
        <v>71332902</v>
      </c>
      <c r="G21" s="10"/>
      <c r="H21" s="10"/>
      <c r="I21" s="2"/>
    </row>
    <row r="22" spans="1:9" ht="29.25" customHeight="1" x14ac:dyDescent="0.25">
      <c r="A22" s="53" t="s">
        <v>17</v>
      </c>
      <c r="B22" s="48"/>
      <c r="C22" s="23">
        <v>10343744</v>
      </c>
      <c r="D22" s="30"/>
      <c r="E22" s="30"/>
      <c r="F22" s="23">
        <v>8927793</v>
      </c>
      <c r="G22" s="2"/>
      <c r="H22" s="5"/>
      <c r="I22" s="2"/>
    </row>
    <row r="23" spans="1:9" ht="40.5" customHeight="1" x14ac:dyDescent="0.2">
      <c r="A23" s="53" t="s">
        <v>16</v>
      </c>
      <c r="B23" s="48"/>
      <c r="C23" s="23"/>
      <c r="D23" s="31"/>
      <c r="E23" s="30"/>
      <c r="F23" s="23"/>
      <c r="G23" s="2"/>
      <c r="H23" s="2"/>
      <c r="I23" s="2"/>
    </row>
    <row r="24" spans="1:9" ht="28.5" customHeight="1" x14ac:dyDescent="0.2">
      <c r="A24" s="53" t="s">
        <v>18</v>
      </c>
      <c r="B24" s="48"/>
      <c r="C24" s="23">
        <v>280000</v>
      </c>
      <c r="D24" s="31"/>
      <c r="E24" s="30"/>
      <c r="F24" s="23">
        <v>76000</v>
      </c>
      <c r="G24" s="2"/>
      <c r="H24" s="2"/>
      <c r="I24" s="2"/>
    </row>
    <row r="25" spans="1:9" ht="16.5" customHeight="1" x14ac:dyDescent="0.25">
      <c r="A25" s="42" t="s">
        <v>20</v>
      </c>
      <c r="B25" s="43"/>
      <c r="C25" s="26">
        <f>SUM(C22:C24)</f>
        <v>10623744</v>
      </c>
      <c r="D25" s="32"/>
      <c r="E25" s="28"/>
      <c r="F25" s="26">
        <f>SUM(F22:F24)</f>
        <v>9003793</v>
      </c>
      <c r="G25" s="10"/>
      <c r="H25" s="10"/>
      <c r="I25" s="2"/>
    </row>
    <row r="26" spans="1:9" ht="29.25" customHeight="1" x14ac:dyDescent="0.25">
      <c r="A26" s="52" t="s">
        <v>19</v>
      </c>
      <c r="B26" s="47"/>
      <c r="C26" s="26">
        <v>-204805</v>
      </c>
      <c r="D26" s="28"/>
      <c r="E26" s="28"/>
      <c r="F26">
        <v>204805</v>
      </c>
      <c r="G26" s="10"/>
      <c r="H26" s="10"/>
      <c r="I26" s="2"/>
    </row>
    <row r="27" spans="1:9" ht="38.25" customHeight="1" x14ac:dyDescent="0.25">
      <c r="A27" s="48" t="s">
        <v>22</v>
      </c>
      <c r="B27" s="48"/>
      <c r="C27" s="23"/>
      <c r="D27" s="33"/>
      <c r="E27" s="33"/>
      <c r="F27" s="23"/>
      <c r="G27" s="2"/>
      <c r="H27" s="14"/>
      <c r="I27" s="2"/>
    </row>
    <row r="28" spans="1:9" ht="27" customHeight="1" x14ac:dyDescent="0.25">
      <c r="A28" s="48" t="s">
        <v>23</v>
      </c>
      <c r="B28" s="48"/>
      <c r="C28" s="23"/>
      <c r="D28" s="27"/>
      <c r="E28" s="33"/>
      <c r="F28" s="23"/>
      <c r="G28" s="2"/>
      <c r="H28" s="5"/>
      <c r="I28" s="2"/>
    </row>
    <row r="29" spans="1:9" ht="15.75" x14ac:dyDescent="0.25">
      <c r="A29" s="49" t="s">
        <v>24</v>
      </c>
      <c r="B29" s="49"/>
      <c r="C29" s="23"/>
      <c r="D29" s="27"/>
      <c r="E29" s="34"/>
      <c r="F29" s="23"/>
      <c r="G29" s="2"/>
      <c r="H29" s="5"/>
      <c r="I29" s="2"/>
    </row>
    <row r="30" spans="1:9" ht="29.25" customHeight="1" x14ac:dyDescent="0.2">
      <c r="A30" s="46" t="s">
        <v>21</v>
      </c>
      <c r="B30" s="47"/>
      <c r="C30" s="23"/>
      <c r="D30" s="28"/>
      <c r="E30" s="35"/>
      <c r="F30" s="23"/>
      <c r="G30" s="10"/>
      <c r="H30" s="9"/>
      <c r="I30" s="2"/>
    </row>
    <row r="31" spans="1:9" ht="36" customHeight="1" x14ac:dyDescent="0.2">
      <c r="A31" s="20" t="s">
        <v>2</v>
      </c>
      <c r="B31" s="20"/>
      <c r="C31" s="36">
        <f>SUM(C15,C18,C21,C25,C26)</f>
        <v>1585624034</v>
      </c>
      <c r="D31" s="37"/>
      <c r="E31" s="37"/>
      <c r="F31" s="36">
        <f>SUM(F15,F18,F21,F25,C26,F26)</f>
        <v>1542928571</v>
      </c>
      <c r="G31" s="10"/>
      <c r="H31" s="9"/>
      <c r="I31" s="2"/>
    </row>
    <row r="32" spans="1:9" ht="15" customHeight="1" x14ac:dyDescent="0.2">
      <c r="A32" s="8"/>
      <c r="B32" s="8"/>
      <c r="C32" s="23"/>
      <c r="D32" s="28"/>
      <c r="E32" s="28"/>
      <c r="F32" s="23"/>
      <c r="G32" s="10"/>
      <c r="H32" s="9"/>
      <c r="I32" s="2"/>
    </row>
    <row r="33" spans="1:9" ht="15.75" hidden="1" x14ac:dyDescent="0.2">
      <c r="A33" s="8"/>
      <c r="B33" s="8"/>
      <c r="C33" s="23"/>
      <c r="D33" s="28"/>
      <c r="E33" s="28"/>
      <c r="F33" s="23"/>
      <c r="G33" s="10"/>
      <c r="H33" s="9"/>
      <c r="I33" s="2"/>
    </row>
    <row r="34" spans="1:9" ht="15.75" hidden="1" x14ac:dyDescent="0.2">
      <c r="A34" s="8"/>
      <c r="B34" s="8"/>
      <c r="C34" s="23"/>
      <c r="D34" s="28"/>
      <c r="E34" s="28"/>
      <c r="F34" s="23"/>
      <c r="G34" s="10"/>
      <c r="H34" s="9"/>
      <c r="I34" s="2"/>
    </row>
    <row r="35" spans="1:9" ht="15.75" hidden="1" x14ac:dyDescent="0.2">
      <c r="A35" s="8"/>
      <c r="B35" s="8"/>
      <c r="C35" s="23"/>
      <c r="D35" s="28"/>
      <c r="E35" s="28"/>
      <c r="F35" s="23"/>
      <c r="G35" s="10"/>
      <c r="H35" s="9"/>
      <c r="I35" s="2"/>
    </row>
    <row r="36" spans="1:9" ht="15.75" hidden="1" x14ac:dyDescent="0.2">
      <c r="A36" s="8"/>
      <c r="B36" s="8"/>
      <c r="C36" s="23"/>
      <c r="D36" s="28"/>
      <c r="E36" s="28"/>
      <c r="F36" s="23"/>
      <c r="G36" s="10"/>
      <c r="H36" s="9"/>
      <c r="I36" s="2"/>
    </row>
    <row r="37" spans="1:9" ht="15.75" hidden="1" x14ac:dyDescent="0.25">
      <c r="A37" s="5"/>
      <c r="B37" s="14"/>
      <c r="C37" s="23"/>
      <c r="D37" s="33"/>
      <c r="E37" s="33"/>
      <c r="F37" s="23"/>
      <c r="G37" s="2"/>
      <c r="H37" s="14"/>
      <c r="I37" s="2"/>
    </row>
    <row r="38" spans="1:9" ht="35.25" customHeight="1" x14ac:dyDescent="0.2">
      <c r="A38" s="41" t="s">
        <v>25</v>
      </c>
      <c r="B38" s="41"/>
      <c r="C38" s="23">
        <v>1164947000</v>
      </c>
      <c r="D38" s="22"/>
      <c r="E38" s="22"/>
      <c r="F38" s="23">
        <v>1164947000</v>
      </c>
      <c r="G38" s="2"/>
      <c r="H38" s="2"/>
      <c r="I38" s="2"/>
    </row>
    <row r="39" spans="1:9" x14ac:dyDescent="0.2">
      <c r="A39" s="2" t="s">
        <v>26</v>
      </c>
      <c r="B39" s="2"/>
      <c r="C39" s="23">
        <v>17127909</v>
      </c>
      <c r="D39" s="22"/>
      <c r="E39" s="22"/>
      <c r="F39" s="23">
        <v>17127909</v>
      </c>
      <c r="G39" s="2"/>
      <c r="H39" s="2"/>
      <c r="I39" s="2"/>
    </row>
    <row r="40" spans="1:9" ht="27" customHeight="1" x14ac:dyDescent="0.2">
      <c r="A40" s="41" t="s">
        <v>27</v>
      </c>
      <c r="B40" s="41"/>
      <c r="C40" s="23">
        <v>38228798</v>
      </c>
      <c r="D40" s="22"/>
      <c r="E40" s="22"/>
      <c r="F40" s="23">
        <v>38228798</v>
      </c>
      <c r="G40" s="2"/>
      <c r="H40" s="2"/>
      <c r="I40" s="2"/>
    </row>
    <row r="41" spans="1:9" x14ac:dyDescent="0.2">
      <c r="A41" s="2" t="s">
        <v>28</v>
      </c>
      <c r="B41" s="2"/>
      <c r="C41" s="23">
        <v>267646106</v>
      </c>
      <c r="D41" s="22"/>
      <c r="E41" s="22"/>
      <c r="F41" s="23">
        <v>327052081</v>
      </c>
      <c r="G41" s="2"/>
      <c r="H41" s="2"/>
      <c r="I41" s="2"/>
    </row>
    <row r="42" spans="1:9" ht="27.75" customHeight="1" x14ac:dyDescent="0.2">
      <c r="A42" s="41" t="s">
        <v>29</v>
      </c>
      <c r="B42" s="41"/>
      <c r="C42" s="23"/>
      <c r="D42" s="22"/>
      <c r="E42" s="22"/>
      <c r="F42" s="23"/>
      <c r="G42" s="2"/>
      <c r="H42" s="2"/>
      <c r="I42" s="2"/>
    </row>
    <row r="43" spans="1:9" x14ac:dyDescent="0.2">
      <c r="A43" s="50" t="s">
        <v>30</v>
      </c>
      <c r="B43" s="50"/>
      <c r="C43" s="23">
        <v>59405975</v>
      </c>
      <c r="D43" s="22"/>
      <c r="E43" s="22"/>
      <c r="F43" s="23">
        <v>-38310241</v>
      </c>
      <c r="G43" s="2"/>
      <c r="H43" s="2"/>
      <c r="I43" s="2"/>
    </row>
    <row r="44" spans="1:9" x14ac:dyDescent="0.2">
      <c r="A44" s="8" t="s">
        <v>31</v>
      </c>
      <c r="B44" s="8"/>
      <c r="C44" s="38">
        <f>SUM(C38:C43)</f>
        <v>1547355788</v>
      </c>
      <c r="D44" s="29"/>
      <c r="E44" s="29"/>
      <c r="F44" s="38">
        <v>1509045547</v>
      </c>
      <c r="G44" s="2"/>
      <c r="H44" s="2"/>
      <c r="I44" s="2"/>
    </row>
    <row r="45" spans="1:9" ht="26.25" customHeight="1" x14ac:dyDescent="0.2">
      <c r="A45" s="41" t="s">
        <v>32</v>
      </c>
      <c r="B45" s="41"/>
      <c r="C45" s="23">
        <v>500546</v>
      </c>
      <c r="D45" s="22"/>
      <c r="E45" s="22"/>
      <c r="F45" s="23">
        <v>500546</v>
      </c>
      <c r="G45" s="2"/>
      <c r="H45" s="2"/>
      <c r="I45" s="2"/>
    </row>
    <row r="46" spans="1:9" ht="42" customHeight="1" x14ac:dyDescent="0.2">
      <c r="A46" s="41" t="s">
        <v>33</v>
      </c>
      <c r="B46" s="41"/>
      <c r="C46" s="23">
        <v>10395109</v>
      </c>
      <c r="D46" s="22"/>
      <c r="E46" s="22"/>
      <c r="F46" s="23">
        <v>10881367</v>
      </c>
      <c r="G46" s="2"/>
      <c r="H46" s="2"/>
      <c r="I46" s="2"/>
    </row>
    <row r="47" spans="1:9" ht="14.25" customHeight="1" x14ac:dyDescent="0.2">
      <c r="A47" s="41" t="s">
        <v>35</v>
      </c>
      <c r="B47" s="41"/>
      <c r="C47" s="23">
        <v>17971100</v>
      </c>
      <c r="D47" s="22"/>
      <c r="E47" s="22"/>
      <c r="F47" s="23">
        <v>13086589</v>
      </c>
      <c r="G47" s="2"/>
      <c r="H47" s="2"/>
      <c r="I47" s="2"/>
    </row>
    <row r="48" spans="1:9" ht="32.25" customHeight="1" x14ac:dyDescent="0.2">
      <c r="A48" s="41" t="s">
        <v>36</v>
      </c>
      <c r="B48" s="41"/>
      <c r="C48" s="23">
        <v>20187996</v>
      </c>
      <c r="D48" s="22"/>
      <c r="E48" s="22"/>
      <c r="F48" s="23">
        <v>15574937</v>
      </c>
      <c r="G48" s="2"/>
      <c r="H48" s="2"/>
      <c r="I48" s="2"/>
    </row>
    <row r="49" spans="1:9" ht="19.5" customHeight="1" x14ac:dyDescent="0.2">
      <c r="A49" s="8" t="s">
        <v>34</v>
      </c>
      <c r="B49" s="8"/>
      <c r="C49" s="38">
        <f>SUM(C45:C46,C48)</f>
        <v>31083651</v>
      </c>
      <c r="D49" s="29"/>
      <c r="E49" s="29"/>
      <c r="F49" s="38">
        <f>SUM(F45:F46,F48)</f>
        <v>26956850</v>
      </c>
      <c r="G49" s="2"/>
      <c r="H49" s="2"/>
      <c r="I49" s="2"/>
    </row>
    <row r="50" spans="1:9" ht="50.25" customHeight="1" x14ac:dyDescent="0.2">
      <c r="A50" s="46" t="s">
        <v>37</v>
      </c>
      <c r="B50" s="46"/>
      <c r="C50" s="23"/>
      <c r="D50" s="29"/>
      <c r="E50" s="29"/>
      <c r="F50" s="23"/>
      <c r="G50" s="2"/>
      <c r="H50" s="2"/>
      <c r="I50" s="2"/>
    </row>
    <row r="51" spans="1:9" ht="53.25" customHeight="1" x14ac:dyDescent="0.2">
      <c r="A51" s="46" t="s">
        <v>38</v>
      </c>
      <c r="B51" s="46"/>
      <c r="C51" s="23"/>
      <c r="D51" s="29"/>
      <c r="E51" s="29"/>
      <c r="F51" s="23"/>
      <c r="G51" s="2"/>
      <c r="H51" s="2"/>
      <c r="I51" s="2"/>
    </row>
    <row r="52" spans="1:9" ht="46.5" customHeight="1" x14ac:dyDescent="0.2">
      <c r="A52" s="41" t="s">
        <v>39</v>
      </c>
      <c r="B52" s="41"/>
      <c r="C52" s="23"/>
      <c r="D52" s="22"/>
      <c r="E52" s="22"/>
      <c r="F52" s="23"/>
      <c r="G52" s="2"/>
      <c r="H52" s="2"/>
      <c r="I52" s="2"/>
    </row>
    <row r="53" spans="1:9" ht="25.5" customHeight="1" x14ac:dyDescent="0.2">
      <c r="A53" s="41" t="s">
        <v>40</v>
      </c>
      <c r="B53" s="41"/>
      <c r="C53" s="23">
        <v>7184595</v>
      </c>
      <c r="D53" s="22"/>
      <c r="E53" s="22"/>
      <c r="F53" s="23">
        <v>6926174</v>
      </c>
      <c r="G53" s="2"/>
      <c r="H53" s="2"/>
      <c r="I53" s="2"/>
    </row>
    <row r="54" spans="1:9" ht="26.25" customHeight="1" x14ac:dyDescent="0.2">
      <c r="A54" s="41" t="s">
        <v>41</v>
      </c>
      <c r="B54" s="41"/>
      <c r="C54" s="23"/>
      <c r="D54" s="22"/>
      <c r="E54" s="22"/>
      <c r="F54" s="23"/>
      <c r="G54" s="2"/>
      <c r="H54" s="2"/>
      <c r="I54" s="2"/>
    </row>
    <row r="55" spans="1:9" ht="31.5" customHeight="1" x14ac:dyDescent="0.2">
      <c r="A55" s="46" t="s">
        <v>42</v>
      </c>
      <c r="B55" s="46"/>
      <c r="C55" s="38">
        <f>SUM(C53:C54)</f>
        <v>7184595</v>
      </c>
      <c r="D55" s="29"/>
      <c r="E55" s="29"/>
      <c r="F55" s="38">
        <f>SUM(F53:F54)</f>
        <v>6926174</v>
      </c>
      <c r="G55" s="2"/>
      <c r="H55" s="2"/>
      <c r="I55" s="2"/>
    </row>
    <row r="56" spans="1:9" ht="25.5" customHeight="1" x14ac:dyDescent="0.25">
      <c r="A56" s="20" t="s">
        <v>43</v>
      </c>
      <c r="B56" s="20"/>
      <c r="C56" s="39">
        <f>SUM(C44,C49,C55)</f>
        <v>1585624034</v>
      </c>
      <c r="D56" s="40"/>
      <c r="E56" s="40"/>
      <c r="F56" s="39">
        <f>SUM(F44,F49,F55)</f>
        <v>1542928571</v>
      </c>
      <c r="G56" s="2"/>
      <c r="H56" s="2"/>
      <c r="I56" s="2"/>
    </row>
    <row r="57" spans="1:9" ht="15.75" x14ac:dyDescent="0.25">
      <c r="C57" s="18"/>
      <c r="D57" s="18"/>
      <c r="E57" s="18"/>
      <c r="F57" s="18"/>
    </row>
  </sheetData>
  <mergeCells count="34">
    <mergeCell ref="A3:H3"/>
    <mergeCell ref="E6:H6"/>
    <mergeCell ref="A42:B42"/>
    <mergeCell ref="A40:B40"/>
    <mergeCell ref="A45:B45"/>
    <mergeCell ref="A13:B13"/>
    <mergeCell ref="A24:B24"/>
    <mergeCell ref="A28:B28"/>
    <mergeCell ref="A27:B27"/>
    <mergeCell ref="A22:B22"/>
    <mergeCell ref="A23:B23"/>
    <mergeCell ref="A5:H5"/>
    <mergeCell ref="A55:B55"/>
    <mergeCell ref="A47:B47"/>
    <mergeCell ref="A48:B48"/>
    <mergeCell ref="A50:B50"/>
    <mergeCell ref="A51:B51"/>
    <mergeCell ref="A52:B52"/>
    <mergeCell ref="A1:H1"/>
    <mergeCell ref="A54:B54"/>
    <mergeCell ref="A25:B25"/>
    <mergeCell ref="A53:B53"/>
    <mergeCell ref="A4:H4"/>
    <mergeCell ref="A15:B15"/>
    <mergeCell ref="A10:B10"/>
    <mergeCell ref="A29:B29"/>
    <mergeCell ref="A30:B30"/>
    <mergeCell ref="A19:B19"/>
    <mergeCell ref="A46:B46"/>
    <mergeCell ref="A18:B18"/>
    <mergeCell ref="A43:B43"/>
    <mergeCell ref="A38:B38"/>
    <mergeCell ref="A14:B14"/>
    <mergeCell ref="A26:B26"/>
  </mergeCells>
  <phoneticPr fontId="0" type="noConversion"/>
  <pageMargins left="0.75" right="0.75" top="1" bottom="1" header="0.5" footer="0.5"/>
  <pageSetup paperSize="9" orientation="portrait" r:id="rId1"/>
  <headerFooter alignWithMargins="0"/>
  <cellWatches>
    <cellWatch r="A19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Vagyonmérleg</vt:lpstr>
    </vt:vector>
  </TitlesOfParts>
  <Company>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Kollár Nikolett</cp:lastModifiedBy>
  <cp:lastPrinted>2021-06-01T09:32:44Z</cp:lastPrinted>
  <dcterms:created xsi:type="dcterms:W3CDTF">2015-05-02T20:39:42Z</dcterms:created>
  <dcterms:modified xsi:type="dcterms:W3CDTF">2021-06-01T09:33:16Z</dcterms:modified>
</cp:coreProperties>
</file>