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88D5106A-0021-4C97-9AE4-A5AB8947A542}" xr6:coauthVersionLast="45" xr6:coauthVersionMax="45" xr10:uidLastSave="{00000000-0000-0000-0000-000000000000}"/>
  <bookViews>
    <workbookView xWindow="-120" yWindow="-120" windowWidth="29040" windowHeight="15840" xr2:uid="{25556150-DC31-4BD3-9D80-31B5C794EA02}"/>
  </bookViews>
  <sheets>
    <sheet name="3. mérle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I56" i="1"/>
  <c r="D56" i="1"/>
  <c r="I37" i="1"/>
  <c r="H37" i="1"/>
  <c r="G37" i="1"/>
  <c r="I31" i="1"/>
  <c r="H31" i="1"/>
  <c r="G31" i="1"/>
  <c r="I26" i="1"/>
  <c r="I42" i="1" s="1"/>
  <c r="H26" i="1"/>
  <c r="H57" i="1" s="1"/>
  <c r="G26" i="1"/>
  <c r="E26" i="1"/>
  <c r="E42" i="1" s="1"/>
  <c r="E55" i="1" s="1"/>
  <c r="D26" i="1"/>
  <c r="D57" i="1" s="1"/>
  <c r="C26" i="1"/>
  <c r="C57" i="1" s="1"/>
  <c r="I17" i="1"/>
  <c r="I55" i="1" s="1"/>
  <c r="H17" i="1"/>
  <c r="H55" i="1" s="1"/>
  <c r="G17" i="1"/>
  <c r="G56" i="1" s="1"/>
  <c r="E17" i="1"/>
  <c r="E56" i="1" s="1"/>
  <c r="D17" i="1"/>
  <c r="C17" i="1"/>
  <c r="C56" i="1" s="1"/>
  <c r="D42" i="1" l="1"/>
  <c r="D55" i="1" s="1"/>
  <c r="G55" i="1"/>
  <c r="G42" i="1"/>
  <c r="I57" i="1"/>
  <c r="C42" i="1"/>
  <c r="C55" i="1" s="1"/>
  <c r="H42" i="1"/>
  <c r="H56" i="1"/>
  <c r="E57" i="1"/>
</calcChain>
</file>

<file path=xl/sharedStrings.xml><?xml version="1.0" encoding="utf-8"?>
<sst xmlns="http://schemas.openxmlformats.org/spreadsheetml/2006/main" count="90" uniqueCount="79">
  <si>
    <t>Mosdós</t>
  </si>
  <si>
    <t xml:space="preserve">Az önkormányzat összevont költségvetési mérlege </t>
  </si>
  <si>
    <t>Ft</t>
  </si>
  <si>
    <t>A</t>
  </si>
  <si>
    <t>B</t>
  </si>
  <si>
    <t>C</t>
  </si>
  <si>
    <t>D</t>
  </si>
  <si>
    <t>E</t>
  </si>
  <si>
    <t>F</t>
  </si>
  <si>
    <t>G</t>
  </si>
  <si>
    <t>H</t>
  </si>
  <si>
    <t>Ssz.</t>
  </si>
  <si>
    <t>BEVÉTELEK</t>
  </si>
  <si>
    <t>KIADÁSOK</t>
  </si>
  <si>
    <t>Megnevezés</t>
  </si>
  <si>
    <t>előirányzat</t>
  </si>
  <si>
    <t>Módosítás</t>
  </si>
  <si>
    <t>teljesítés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</si>
  <si>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</si>
  <si>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</si>
  <si>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</si>
  <si>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</si>
  <si>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</si>
  <si>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</si>
  <si>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</si>
  <si>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</si>
  <si>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</si>
  <si>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</si>
  <si>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</si>
  <si>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</si>
  <si>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</si>
  <si>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</si>
  <si>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</si>
  <si>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</si>
  <si>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</si>
  <si>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</si>
  <si>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</si>
  <si>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</si>
  <si>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</si>
  <si>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</si>
  <si>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</si>
  <si>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</si>
  <si>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</si>
  <si>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</si>
  <si>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</si>
  <si>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</si>
  <si>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</si>
  <si>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</si>
  <si>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</si>
  <si>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</si>
  <si>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 xml:space="preserve">Összesen 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</si>
  <si>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</si>
  <si>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</si>
  <si>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</si>
  <si>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</si>
  <si>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</si>
  <si>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</si>
  <si>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</si>
  <si>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</si>
  <si>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</si>
  <si>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</si>
  <si>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</si>
  <si>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</si>
  <si>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</si>
  <si>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ÁH-on belüli megelőlegezések vissza</t>
  </si>
  <si>
    <t>I. Működési célú pénzmaradvány igénybevétele</t>
  </si>
  <si>
    <t>II. Felhalmozási célú pénzmaradvány igénybevétele</t>
  </si>
  <si>
    <t>Lekötött betétek</t>
  </si>
  <si>
    <t>Külső forrásból</t>
  </si>
  <si>
    <t xml:space="preserve"> Működési célú hitelfelvétel</t>
  </si>
  <si>
    <t>Felhalmozási célú hitelfelvétel</t>
  </si>
  <si>
    <t>ÁH-n belüli megelőlegezések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</si>
  <si>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</si>
  <si>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</si>
  <si>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</si>
  <si>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</si>
  <si>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</si>
  <si>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</si>
  <si>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3. melléklet a(z)   7/2021. 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</si>
</sst>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1" applyFont="1" applyBorder="1"/>
    <xf numFmtId="3" fontId="7" fillId="0" borderId="1" xfId="1" applyNumberFormat="1" applyFont="1" applyBorder="1"/>
    <xf numFmtId="0" fontId="8" fillId="0" borderId="1" xfId="1" applyFont="1" applyBorder="1"/>
    <xf numFmtId="3" fontId="9" fillId="0" borderId="1" xfId="1" applyNumberFormat="1" applyFont="1" applyBorder="1"/>
    <xf numFmtId="0" fontId="10" fillId="0" borderId="1" xfId="1" applyFont="1" applyBorder="1"/>
    <xf numFmtId="3" fontId="2" fillId="0" borderId="1" xfId="1" applyNumberFormat="1" applyFont="1" applyBorder="1"/>
    <xf numFmtId="0" fontId="1" fillId="0" borderId="1" xfId="2" applyFont="1" applyBorder="1"/>
    <xf numFmtId="3" fontId="1" fillId="0" borderId="1" xfId="1" applyNumberFormat="1" applyFont="1" applyBorder="1"/>
    <xf numFmtId="0" fontId="1" fillId="0" borderId="1" xfId="2" applyFont="1" applyBorder="1" applyAlignment="1">
      <alignment horizontal="left"/>
    </xf>
    <xf numFmtId="0" fontId="6" fillId="0" borderId="1" xfId="0" applyFont="1" applyBorder="1"/>
    <xf numFmtId="0" fontId="12" fillId="0" borderId="1" xfId="2" applyFont="1" applyBorder="1" applyAlignment="1">
      <alignment horizontal="left"/>
    </xf>
    <xf numFmtId="3" fontId="6" fillId="0" borderId="1" xfId="1" applyNumberFormat="1" applyFont="1" applyBorder="1"/>
    <xf numFmtId="0" fontId="6" fillId="0" borderId="1" xfId="2" applyFont="1" applyBorder="1"/>
    <xf numFmtId="0" fontId="13" fillId="0" borderId="1" xfId="1" applyFont="1" applyBorder="1"/>
    <xf numFmtId="0" fontId="5" fillId="0" borderId="1" xfId="1" applyFont="1" applyBorder="1"/>
    <xf numFmtId="0" fontId="14" fillId="0" borderId="1" xfId="1" applyFont="1" applyBorder="1"/>
    <xf numFmtId="0" fontId="15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3" fontId="16" fillId="0" borderId="1" xfId="1" applyNumberFormat="1" applyFont="1" applyBorder="1"/>
    <xf numFmtId="0" fontId="17" fillId="0" borderId="1" xfId="1" applyFont="1" applyBorder="1"/>
    <xf numFmtId="3" fontId="1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</cellXfs>
  <cellStyles count="3">
    <cellStyle name="Normál" xfId="0" builtinId="0"/>
    <cellStyle name="Normál 11" xfId="1" xr:uid="{823625EC-F778-4922-B050-A71D9C25D5C1}"/>
    <cellStyle name="Normál 2 2" xfId="2" xr:uid="{1EC0BEF3-A543-44DB-AE11-0276B45DDC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9C42-BB44-4543-9300-6D2C1DA139A5}">
  <dimension ref="A1:M58"/>
  <sheetViews>
    <sheetView tabSelected="1" workbookViewId="0">
      <selection sqref="A1:F1"/>
    </sheetView>
  </sheetViews>
  <sheetFormatPr defaultRowHeight="12.75" x14ac:dyDescent="0.2"/>
  <cols>
    <col min="1" max="1" width="4.85546875" customWidth="1"/>
    <col min="2" max="2" width="43.140625" customWidth="1"/>
    <col min="3" max="3" width="18.7109375" customWidth="1"/>
    <col min="4" max="4" width="17.140625" customWidth="1"/>
    <col min="5" max="5" width="17.85546875" customWidth="1"/>
    <col min="6" max="6" width="50.42578125" customWidth="1"/>
    <col min="7" max="7" width="18.140625" customWidth="1"/>
    <col min="8" max="8" width="17.42578125" customWidth="1"/>
    <col min="9" max="9" width="17.85546875" customWidth="1"/>
  </cols>
  <sheetData>
    <row r="1" spans="1:13" x14ac:dyDescent="0.2">
      <c r="A1" s="32" t="s">
        <v>78</v>
      </c>
      <c r="B1" s="33"/>
      <c r="C1" s="33"/>
      <c r="D1" s="33"/>
      <c r="E1" s="33"/>
      <c r="F1" s="33"/>
      <c r="G1" s="1"/>
    </row>
    <row r="3" spans="1:13" x14ac:dyDescent="0.2">
      <c r="A3" s="34" t="s">
        <v>0</v>
      </c>
      <c r="B3" s="34"/>
      <c r="C3" s="2"/>
    </row>
    <row r="4" spans="1:13" ht="15.75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13" x14ac:dyDescent="0.2">
      <c r="H5" s="3" t="s">
        <v>2</v>
      </c>
      <c r="I5" s="3" t="s">
        <v>2</v>
      </c>
      <c r="L5" s="4"/>
      <c r="M5" s="4"/>
    </row>
    <row r="6" spans="1:13" x14ac:dyDescent="0.2">
      <c r="A6" s="5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L6" s="4"/>
      <c r="M6" s="4"/>
    </row>
    <row r="7" spans="1:13" ht="18" x14ac:dyDescent="0.25">
      <c r="A7" s="5" t="s">
        <v>11</v>
      </c>
      <c r="B7" s="36" t="s">
        <v>12</v>
      </c>
      <c r="C7" s="36"/>
      <c r="D7" s="36"/>
      <c r="E7" s="36"/>
      <c r="F7" s="36" t="s">
        <v>13</v>
      </c>
      <c r="G7" s="36"/>
      <c r="H7" s="36"/>
      <c r="I7" s="36"/>
    </row>
    <row r="8" spans="1:13" x14ac:dyDescent="0.2">
      <c r="A8" s="6"/>
      <c r="B8" s="7" t="s">
        <v>14</v>
      </c>
      <c r="C8" s="8" t="s">
        <v>15</v>
      </c>
      <c r="D8" s="9" t="s">
        <v>16</v>
      </c>
      <c r="E8" s="8" t="s">
        <v>17</v>
      </c>
      <c r="F8" s="7" t="s">
        <v>14</v>
      </c>
      <c r="G8" s="8" t="s">
        <v>15</v>
      </c>
      <c r="H8" s="9" t="s">
        <v>16</v>
      </c>
      <c r="I8" s="8" t="s">
        <v>17</v>
      </c>
    </row>
    <row r="9" spans="1:13" ht="18" x14ac:dyDescent="0.25">
      <c r="A9" s="6">
        <v>1</v>
      </c>
      <c r="B9" s="10" t="s">
        <v>18</v>
      </c>
      <c r="C9" s="11"/>
      <c r="D9" s="11"/>
      <c r="E9" s="11"/>
      <c r="F9" s="10" t="s">
        <v>19</v>
      </c>
      <c r="G9" s="11"/>
      <c r="H9" s="11"/>
      <c r="I9" s="11"/>
    </row>
    <row r="10" spans="1:13" ht="16.5" x14ac:dyDescent="0.25">
      <c r="A10" s="6">
        <v>2</v>
      </c>
      <c r="B10" s="12" t="s">
        <v>20</v>
      </c>
      <c r="C10" s="13"/>
      <c r="D10" s="13"/>
      <c r="E10" s="13"/>
      <c r="F10" s="12" t="s">
        <v>21</v>
      </c>
      <c r="G10" s="13"/>
      <c r="H10" s="13"/>
      <c r="I10" s="13"/>
    </row>
    <row r="11" spans="1:13" ht="15.75" x14ac:dyDescent="0.25">
      <c r="A11" s="6">
        <v>3</v>
      </c>
      <c r="B11" s="14" t="s">
        <v>22</v>
      </c>
      <c r="C11" s="15"/>
      <c r="D11" s="15"/>
      <c r="E11" s="15"/>
      <c r="F11" s="14" t="s">
        <v>22</v>
      </c>
      <c r="G11" s="15"/>
      <c r="H11" s="15"/>
      <c r="I11" s="15"/>
    </row>
    <row r="12" spans="1:13" x14ac:dyDescent="0.2">
      <c r="A12" s="6">
        <v>4</v>
      </c>
      <c r="B12" s="16" t="s">
        <v>23</v>
      </c>
      <c r="C12" s="17">
        <v>84706192</v>
      </c>
      <c r="D12" s="17">
        <v>86630542</v>
      </c>
      <c r="E12" s="17">
        <v>86643587</v>
      </c>
      <c r="F12" s="16" t="s">
        <v>24</v>
      </c>
      <c r="G12" s="17">
        <v>28047458</v>
      </c>
      <c r="H12" s="17">
        <v>26095854</v>
      </c>
      <c r="I12" s="17">
        <v>26095854</v>
      </c>
    </row>
    <row r="13" spans="1:13" x14ac:dyDescent="0.2">
      <c r="A13" s="6">
        <v>5</v>
      </c>
      <c r="B13" s="18" t="s">
        <v>25</v>
      </c>
      <c r="C13" s="17">
        <v>19698775</v>
      </c>
      <c r="D13" s="17">
        <v>20286275</v>
      </c>
      <c r="E13" s="17">
        <v>18032176</v>
      </c>
      <c r="F13" s="16" t="s">
        <v>26</v>
      </c>
      <c r="G13" s="17">
        <v>4167049</v>
      </c>
      <c r="H13" s="17">
        <v>3872926</v>
      </c>
      <c r="I13" s="17">
        <v>3872926</v>
      </c>
    </row>
    <row r="14" spans="1:13" x14ac:dyDescent="0.2">
      <c r="A14" s="6">
        <v>6</v>
      </c>
      <c r="B14" s="18" t="s">
        <v>27</v>
      </c>
      <c r="C14" s="17">
        <v>15730000</v>
      </c>
      <c r="D14" s="17">
        <v>15730000</v>
      </c>
      <c r="E14" s="17">
        <v>15682642</v>
      </c>
      <c r="F14" s="16" t="s">
        <v>28</v>
      </c>
      <c r="G14" s="17">
        <v>23981545</v>
      </c>
      <c r="H14" s="17">
        <v>25879831</v>
      </c>
      <c r="I14" s="17">
        <v>20635560</v>
      </c>
    </row>
    <row r="15" spans="1:13" x14ac:dyDescent="0.2">
      <c r="A15" s="6">
        <v>7</v>
      </c>
      <c r="B15" s="16" t="s">
        <v>29</v>
      </c>
      <c r="C15" s="17">
        <v>1000000</v>
      </c>
      <c r="D15" s="17">
        <v>1000000</v>
      </c>
      <c r="E15" s="17">
        <v>11363435</v>
      </c>
      <c r="F15" s="16" t="s">
        <v>30</v>
      </c>
      <c r="G15" s="17">
        <v>9408000</v>
      </c>
      <c r="H15" s="17">
        <v>9408000</v>
      </c>
      <c r="I15" s="17">
        <v>9157243</v>
      </c>
    </row>
    <row r="16" spans="1:13" x14ac:dyDescent="0.2">
      <c r="A16" s="6">
        <v>8</v>
      </c>
      <c r="B16" s="16" t="s">
        <v>31</v>
      </c>
      <c r="C16" s="17">
        <v>0</v>
      </c>
      <c r="D16" s="17">
        <v>0</v>
      </c>
      <c r="E16" s="17">
        <v>0</v>
      </c>
      <c r="F16" s="16" t="s">
        <v>32</v>
      </c>
      <c r="G16" s="17">
        <v>58454632</v>
      </c>
      <c r="H16" s="17">
        <v>73102017</v>
      </c>
      <c r="I16" s="17">
        <v>59524059</v>
      </c>
    </row>
    <row r="17" spans="1:9" ht="15" x14ac:dyDescent="0.25">
      <c r="A17" s="19">
        <v>9</v>
      </c>
      <c r="B17" s="20" t="s">
        <v>33</v>
      </c>
      <c r="C17" s="21">
        <f>SUM(C12:C16)</f>
        <v>121134967</v>
      </c>
      <c r="D17" s="21">
        <f>SUM(D12:D16)</f>
        <v>123646817</v>
      </c>
      <c r="E17" s="21">
        <f>SUM(E12:E16)</f>
        <v>131721840</v>
      </c>
      <c r="F17" s="22" t="s">
        <v>34</v>
      </c>
      <c r="G17" s="21">
        <f>SUM(G12:G16)</f>
        <v>124058684</v>
      </c>
      <c r="H17" s="21">
        <f>SUM(H12:H16)</f>
        <v>138358628</v>
      </c>
      <c r="I17" s="21">
        <f>SUM(I12:I16)</f>
        <v>119285642</v>
      </c>
    </row>
    <row r="18" spans="1:9" x14ac:dyDescent="0.2">
      <c r="A18" s="6"/>
      <c r="B18" s="16"/>
      <c r="C18" s="17"/>
      <c r="D18" s="17"/>
      <c r="E18" s="17"/>
      <c r="F18" s="16"/>
      <c r="G18" s="17"/>
      <c r="H18" s="17"/>
      <c r="I18" s="17"/>
    </row>
    <row r="19" spans="1:9" ht="15.75" x14ac:dyDescent="0.25">
      <c r="A19" s="6">
        <v>10</v>
      </c>
      <c r="B19" s="14" t="s">
        <v>35</v>
      </c>
      <c r="C19" s="15"/>
      <c r="D19" s="15"/>
      <c r="E19" s="15"/>
      <c r="F19" s="14" t="s">
        <v>36</v>
      </c>
      <c r="G19" s="15"/>
      <c r="H19" s="15"/>
      <c r="I19" s="15"/>
    </row>
    <row r="20" spans="1:9" x14ac:dyDescent="0.2">
      <c r="A20" s="6">
        <v>11</v>
      </c>
      <c r="B20" s="16" t="s">
        <v>37</v>
      </c>
      <c r="C20" s="17">
        <v>6499810</v>
      </c>
      <c r="D20" s="17"/>
      <c r="E20" s="17">
        <v>100000</v>
      </c>
      <c r="F20" s="16" t="s">
        <v>38</v>
      </c>
      <c r="G20" s="17">
        <v>14502520</v>
      </c>
      <c r="H20" s="17">
        <v>6850353</v>
      </c>
      <c r="I20" s="17">
        <v>6659976</v>
      </c>
    </row>
    <row r="21" spans="1:9" x14ac:dyDescent="0.2">
      <c r="A21" s="6">
        <v>12</v>
      </c>
      <c r="B21" s="16" t="s">
        <v>39</v>
      </c>
      <c r="C21" s="17"/>
      <c r="D21" s="17">
        <v>12367155</v>
      </c>
      <c r="E21" s="17">
        <v>29667188</v>
      </c>
      <c r="F21" s="16" t="s">
        <v>40</v>
      </c>
      <c r="G21" s="17">
        <v>29828665</v>
      </c>
      <c r="H21" s="17">
        <v>43636866</v>
      </c>
      <c r="I21" s="17">
        <v>43636866</v>
      </c>
    </row>
    <row r="22" spans="1:9" x14ac:dyDescent="0.2">
      <c r="A22" s="6">
        <v>13</v>
      </c>
      <c r="B22" s="16" t="s">
        <v>41</v>
      </c>
      <c r="C22" s="17"/>
      <c r="D22" s="17"/>
      <c r="E22" s="17">
        <v>5117000</v>
      </c>
      <c r="F22" s="16" t="s">
        <v>42</v>
      </c>
      <c r="G22" s="17"/>
      <c r="H22" s="17"/>
      <c r="I22" s="17"/>
    </row>
    <row r="23" spans="1:9" x14ac:dyDescent="0.2">
      <c r="A23" s="6">
        <v>14</v>
      </c>
      <c r="B23" s="6"/>
      <c r="C23" s="6"/>
      <c r="D23" s="6"/>
      <c r="E23" s="6"/>
      <c r="F23" s="16" t="s">
        <v>43</v>
      </c>
      <c r="G23" s="17"/>
      <c r="H23" s="17"/>
      <c r="I23" s="17"/>
    </row>
    <row r="24" spans="1:9" x14ac:dyDescent="0.2">
      <c r="A24" s="6">
        <v>15</v>
      </c>
      <c r="B24" s="6"/>
      <c r="C24" s="6"/>
      <c r="D24" s="6"/>
      <c r="E24" s="6"/>
      <c r="F24" s="16" t="s">
        <v>44</v>
      </c>
      <c r="G24" s="17"/>
      <c r="H24" s="17"/>
      <c r="I24" s="17"/>
    </row>
    <row r="25" spans="1:9" ht="14.25" x14ac:dyDescent="0.2">
      <c r="A25" s="6">
        <v>16</v>
      </c>
      <c r="B25" s="23"/>
      <c r="C25" s="17"/>
      <c r="D25" s="17"/>
      <c r="E25" s="17"/>
      <c r="F25" s="16" t="s">
        <v>45</v>
      </c>
      <c r="G25" s="17"/>
      <c r="H25" s="17"/>
      <c r="I25" s="17"/>
    </row>
    <row r="26" spans="1:9" x14ac:dyDescent="0.2">
      <c r="A26" s="19">
        <v>17</v>
      </c>
      <c r="B26" s="24" t="s">
        <v>33</v>
      </c>
      <c r="C26" s="21">
        <f>SUM(C20:C22)</f>
        <v>6499810</v>
      </c>
      <c r="D26" s="21">
        <f>SUM(D20:D22)</f>
        <v>12367155</v>
      </c>
      <c r="E26" s="21">
        <f>SUM(E20:E22)</f>
        <v>34884188</v>
      </c>
      <c r="F26" s="22" t="s">
        <v>33</v>
      </c>
      <c r="G26" s="21">
        <f>SUM(G20:G25)</f>
        <v>44331185</v>
      </c>
      <c r="H26" s="21">
        <f>SUM(H20:H25)</f>
        <v>50487219</v>
      </c>
      <c r="I26" s="21">
        <f>SUM(I20:I25)</f>
        <v>50296842</v>
      </c>
    </row>
    <row r="27" spans="1:9" ht="16.5" x14ac:dyDescent="0.25">
      <c r="A27" s="6">
        <v>18</v>
      </c>
      <c r="B27" s="25"/>
      <c r="C27" s="17"/>
      <c r="D27" s="17"/>
      <c r="E27" s="17"/>
      <c r="F27" s="12" t="s">
        <v>46</v>
      </c>
      <c r="G27" s="13"/>
      <c r="H27" s="13"/>
      <c r="I27" s="13"/>
    </row>
    <row r="28" spans="1:9" ht="15.75" x14ac:dyDescent="0.25">
      <c r="A28" s="6">
        <v>19</v>
      </c>
      <c r="B28" s="14"/>
      <c r="C28" s="17"/>
      <c r="D28" s="17"/>
      <c r="E28" s="17"/>
      <c r="F28" s="14" t="s">
        <v>47</v>
      </c>
      <c r="G28" s="15"/>
      <c r="H28" s="15"/>
      <c r="I28" s="15"/>
    </row>
    <row r="29" spans="1:9" ht="15.75" x14ac:dyDescent="0.25">
      <c r="A29" s="6">
        <v>20</v>
      </c>
      <c r="B29" s="14"/>
      <c r="C29" s="17"/>
      <c r="D29" s="17"/>
      <c r="E29" s="17"/>
      <c r="F29" s="26" t="s">
        <v>48</v>
      </c>
      <c r="G29" s="17">
        <v>12066783</v>
      </c>
      <c r="H29" s="17">
        <v>0</v>
      </c>
      <c r="I29" s="17">
        <v>0</v>
      </c>
    </row>
    <row r="30" spans="1:9" ht="14.25" x14ac:dyDescent="0.2">
      <c r="A30" s="6">
        <v>21</v>
      </c>
      <c r="B30" s="23"/>
      <c r="C30" s="17"/>
      <c r="D30" s="17"/>
      <c r="E30" s="17"/>
      <c r="F30" s="16" t="s">
        <v>49</v>
      </c>
      <c r="G30" s="17"/>
      <c r="H30" s="17"/>
      <c r="I30" s="17"/>
    </row>
    <row r="31" spans="1:9" ht="14.25" x14ac:dyDescent="0.2">
      <c r="A31" s="6">
        <v>22</v>
      </c>
      <c r="B31" s="23"/>
      <c r="C31" s="17"/>
      <c r="D31" s="17"/>
      <c r="E31" s="17"/>
      <c r="F31" s="16" t="s">
        <v>50</v>
      </c>
      <c r="G31" s="17">
        <f>SUM(G29:G30)</f>
        <v>12066783</v>
      </c>
      <c r="H31" s="17">
        <f>SUM(H29:H30)</f>
        <v>0</v>
      </c>
      <c r="I31" s="17">
        <f>SUM(I29:I30)</f>
        <v>0</v>
      </c>
    </row>
    <row r="32" spans="1:9" ht="15.75" x14ac:dyDescent="0.25">
      <c r="A32" s="6">
        <v>23</v>
      </c>
      <c r="B32" s="14"/>
      <c r="C32" s="17"/>
      <c r="D32" s="17"/>
      <c r="E32" s="17"/>
      <c r="F32" s="14" t="s">
        <v>51</v>
      </c>
      <c r="G32" s="15"/>
      <c r="H32" s="15"/>
      <c r="I32" s="15"/>
    </row>
    <row r="33" spans="1:9" ht="14.25" x14ac:dyDescent="0.2">
      <c r="A33" s="6">
        <v>24</v>
      </c>
      <c r="B33" s="23"/>
      <c r="C33" s="17"/>
      <c r="D33" s="17"/>
      <c r="E33" s="17"/>
      <c r="F33" s="16" t="s">
        <v>52</v>
      </c>
      <c r="G33" s="17">
        <v>0</v>
      </c>
      <c r="H33" s="17">
        <v>0</v>
      </c>
      <c r="I33" s="17">
        <v>0</v>
      </c>
    </row>
    <row r="34" spans="1:9" ht="18" x14ac:dyDescent="0.25">
      <c r="A34" s="6">
        <v>25</v>
      </c>
      <c r="B34" s="10"/>
      <c r="C34" s="17"/>
      <c r="D34" s="17"/>
      <c r="E34" s="17"/>
      <c r="F34" s="10" t="s">
        <v>53</v>
      </c>
      <c r="G34" s="11"/>
      <c r="H34" s="11"/>
      <c r="I34" s="11"/>
    </row>
    <row r="35" spans="1:9" ht="14.25" x14ac:dyDescent="0.2">
      <c r="A35" s="6">
        <v>26</v>
      </c>
      <c r="B35" s="23"/>
      <c r="C35" s="17"/>
      <c r="D35" s="17"/>
      <c r="E35" s="17"/>
      <c r="F35" s="16" t="s">
        <v>54</v>
      </c>
      <c r="G35" s="17">
        <v>0</v>
      </c>
      <c r="H35" s="17">
        <v>0</v>
      </c>
      <c r="I35" s="17">
        <v>0</v>
      </c>
    </row>
    <row r="36" spans="1:9" ht="14.25" x14ac:dyDescent="0.2">
      <c r="A36" s="6">
        <v>27</v>
      </c>
      <c r="B36" s="23"/>
      <c r="C36" s="17"/>
      <c r="D36" s="17"/>
      <c r="E36" s="17"/>
      <c r="F36" s="16" t="s">
        <v>55</v>
      </c>
      <c r="G36" s="17">
        <v>0</v>
      </c>
      <c r="H36" s="17">
        <v>0</v>
      </c>
      <c r="I36" s="17">
        <v>0</v>
      </c>
    </row>
    <row r="37" spans="1:9" ht="14.25" x14ac:dyDescent="0.2">
      <c r="A37" s="6">
        <v>28</v>
      </c>
      <c r="B37" s="23"/>
      <c r="C37" s="17"/>
      <c r="D37" s="17"/>
      <c r="E37" s="17"/>
      <c r="F37" s="16" t="s">
        <v>33</v>
      </c>
      <c r="G37" s="17">
        <f>SUM(G35:G36)</f>
        <v>0</v>
      </c>
      <c r="H37" s="17">
        <f>SUM(H35:H36)</f>
        <v>0</v>
      </c>
      <c r="I37" s="17">
        <f>SUM(I35:I36)</f>
        <v>0</v>
      </c>
    </row>
    <row r="38" spans="1:9" ht="14.25" x14ac:dyDescent="0.2">
      <c r="A38" s="6">
        <v>29</v>
      </c>
      <c r="B38" s="23"/>
      <c r="C38" s="17"/>
      <c r="D38" s="17"/>
      <c r="E38" s="17"/>
      <c r="F38" s="16"/>
      <c r="G38" s="17"/>
      <c r="H38" s="17"/>
      <c r="I38" s="17"/>
    </row>
    <row r="39" spans="1:9" ht="18" x14ac:dyDescent="0.25">
      <c r="A39" s="6">
        <v>30</v>
      </c>
      <c r="B39" s="10"/>
      <c r="C39" s="17"/>
      <c r="D39" s="17"/>
      <c r="E39" s="17"/>
      <c r="F39" s="10" t="s">
        <v>56</v>
      </c>
      <c r="G39" s="11"/>
      <c r="H39" s="11"/>
      <c r="I39" s="11"/>
    </row>
    <row r="40" spans="1:9" ht="14.25" x14ac:dyDescent="0.2">
      <c r="A40" s="6">
        <v>31</v>
      </c>
      <c r="B40" s="23"/>
      <c r="C40" s="17"/>
      <c r="D40" s="17"/>
      <c r="E40" s="17"/>
      <c r="F40" s="16" t="s">
        <v>57</v>
      </c>
      <c r="G40" s="17">
        <v>0</v>
      </c>
      <c r="H40" s="17">
        <v>0</v>
      </c>
      <c r="I40" s="17">
        <v>0</v>
      </c>
    </row>
    <row r="41" spans="1:9" ht="14.25" x14ac:dyDescent="0.2">
      <c r="A41" s="6">
        <v>32</v>
      </c>
      <c r="B41" s="23"/>
      <c r="C41" s="17"/>
      <c r="D41" s="17"/>
      <c r="E41" s="17"/>
      <c r="F41" s="16" t="s">
        <v>58</v>
      </c>
      <c r="G41" s="17">
        <v>0</v>
      </c>
      <c r="H41" s="17">
        <v>0</v>
      </c>
      <c r="I41" s="17">
        <v>0</v>
      </c>
    </row>
    <row r="42" spans="1:9" ht="68.25" customHeight="1" x14ac:dyDescent="0.25">
      <c r="A42" s="6">
        <v>33</v>
      </c>
      <c r="B42" s="27" t="s">
        <v>59</v>
      </c>
      <c r="C42" s="11">
        <f>SUM(C17,C26)</f>
        <v>127634777</v>
      </c>
      <c r="D42" s="11">
        <f>SUM(D17,D26)</f>
        <v>136013972</v>
      </c>
      <c r="E42" s="11">
        <f>SUM(E17,E26)</f>
        <v>166606028</v>
      </c>
      <c r="F42" s="10" t="s">
        <v>60</v>
      </c>
      <c r="G42" s="11">
        <f>SUM(G17,G26,G31,G41)</f>
        <v>180456652</v>
      </c>
      <c r="H42" s="11">
        <f>SUM(H17,H26,H31,H41)</f>
        <v>188845847</v>
      </c>
      <c r="I42" s="11">
        <f>SUM(I17,I26,I31,I41)</f>
        <v>169582484</v>
      </c>
    </row>
    <row r="43" spans="1:9" ht="18" x14ac:dyDescent="0.25">
      <c r="A43" s="6">
        <v>34</v>
      </c>
      <c r="B43" s="28"/>
      <c r="C43" s="17"/>
      <c r="D43" s="17"/>
      <c r="E43" s="17"/>
      <c r="F43" s="10" t="s">
        <v>61</v>
      </c>
      <c r="G43" s="11"/>
      <c r="H43" s="11"/>
      <c r="I43" s="11"/>
    </row>
    <row r="44" spans="1:9" ht="14.25" x14ac:dyDescent="0.2">
      <c r="A44" s="6">
        <v>35</v>
      </c>
      <c r="B44" s="23"/>
      <c r="C44" s="17"/>
      <c r="D44" s="17"/>
      <c r="E44" s="17"/>
      <c r="F44" s="16" t="s">
        <v>54</v>
      </c>
      <c r="G44" s="17">
        <v>0</v>
      </c>
      <c r="H44" s="17">
        <v>0</v>
      </c>
      <c r="I44" s="17">
        <v>0</v>
      </c>
    </row>
    <row r="45" spans="1:9" ht="14.25" x14ac:dyDescent="0.2">
      <c r="A45" s="6">
        <v>36</v>
      </c>
      <c r="B45" s="23"/>
      <c r="C45" s="17"/>
      <c r="D45" s="17"/>
      <c r="E45" s="17"/>
      <c r="F45" s="16" t="s">
        <v>55</v>
      </c>
      <c r="G45" s="17">
        <v>0</v>
      </c>
      <c r="H45" s="17">
        <v>0</v>
      </c>
      <c r="I45" s="17">
        <v>0</v>
      </c>
    </row>
    <row r="46" spans="1:9" ht="18" x14ac:dyDescent="0.25">
      <c r="A46" s="6">
        <v>37</v>
      </c>
      <c r="B46" s="10" t="s">
        <v>62</v>
      </c>
      <c r="C46" s="11"/>
      <c r="D46" s="11"/>
      <c r="E46" s="11"/>
      <c r="F46" s="10"/>
      <c r="G46" s="29"/>
      <c r="H46" s="29"/>
      <c r="I46" s="29"/>
    </row>
    <row r="47" spans="1:9" ht="15.75" x14ac:dyDescent="0.25">
      <c r="A47" s="6">
        <v>38</v>
      </c>
      <c r="B47" s="14" t="s">
        <v>63</v>
      </c>
      <c r="C47" s="15"/>
      <c r="D47" s="15"/>
      <c r="E47" s="15"/>
      <c r="F47" s="26" t="s">
        <v>64</v>
      </c>
      <c r="G47" s="17">
        <v>3388248</v>
      </c>
      <c r="H47" s="17">
        <v>3388248</v>
      </c>
      <c r="I47" s="17">
        <v>3388248</v>
      </c>
    </row>
    <row r="48" spans="1:9" ht="18" x14ac:dyDescent="0.25">
      <c r="A48" s="6">
        <v>39</v>
      </c>
      <c r="B48" s="26" t="s">
        <v>65</v>
      </c>
      <c r="C48" s="17">
        <v>13168938</v>
      </c>
      <c r="D48" s="17">
        <v>13178938</v>
      </c>
      <c r="E48" s="17">
        <v>14888982</v>
      </c>
      <c r="F48" s="16"/>
      <c r="G48" s="29"/>
      <c r="H48" s="29"/>
      <c r="I48" s="29"/>
    </row>
    <row r="49" spans="1:9" ht="18" x14ac:dyDescent="0.25">
      <c r="A49" s="6">
        <v>40</v>
      </c>
      <c r="B49" s="26" t="s">
        <v>66</v>
      </c>
      <c r="C49" s="17">
        <v>33041185</v>
      </c>
      <c r="D49" s="17">
        <v>33041185</v>
      </c>
      <c r="E49" s="17">
        <v>33041185</v>
      </c>
      <c r="F49" s="16"/>
      <c r="G49" s="29"/>
      <c r="H49" s="29"/>
      <c r="I49" s="29"/>
    </row>
    <row r="50" spans="1:9" ht="18" x14ac:dyDescent="0.25">
      <c r="A50" s="6">
        <v>41</v>
      </c>
      <c r="B50" s="26" t="s">
        <v>67</v>
      </c>
      <c r="C50" s="17">
        <v>10000000</v>
      </c>
      <c r="D50" s="17">
        <v>10000000</v>
      </c>
      <c r="E50" s="17"/>
      <c r="F50" s="16"/>
      <c r="G50" s="29"/>
      <c r="H50" s="29"/>
      <c r="I50" s="29"/>
    </row>
    <row r="51" spans="1:9" ht="18" x14ac:dyDescent="0.25">
      <c r="A51" s="6">
        <v>42</v>
      </c>
      <c r="B51" s="14" t="s">
        <v>68</v>
      </c>
      <c r="C51" s="15"/>
      <c r="D51" s="15"/>
      <c r="E51" s="15"/>
      <c r="F51" s="30"/>
      <c r="G51" s="29"/>
      <c r="H51" s="29"/>
      <c r="I51" s="29"/>
    </row>
    <row r="52" spans="1:9" ht="18" x14ac:dyDescent="0.25">
      <c r="A52" s="6">
        <v>43</v>
      </c>
      <c r="B52" s="26" t="s">
        <v>69</v>
      </c>
      <c r="C52" s="17">
        <v>0</v>
      </c>
      <c r="D52" s="17">
        <v>0</v>
      </c>
      <c r="E52" s="17">
        <v>0</v>
      </c>
      <c r="F52" s="16"/>
      <c r="G52" s="29"/>
      <c r="H52" s="29"/>
      <c r="I52" s="29"/>
    </row>
    <row r="53" spans="1:9" ht="18" x14ac:dyDescent="0.25">
      <c r="A53" s="6">
        <v>44</v>
      </c>
      <c r="B53" s="26" t="s">
        <v>70</v>
      </c>
      <c r="C53" s="17">
        <v>0</v>
      </c>
      <c r="D53" s="17">
        <v>0</v>
      </c>
      <c r="E53" s="17">
        <v>0</v>
      </c>
      <c r="F53" s="16"/>
      <c r="G53" s="29"/>
      <c r="H53" s="29"/>
      <c r="I53" s="29"/>
    </row>
    <row r="54" spans="1:9" ht="18" x14ac:dyDescent="0.25">
      <c r="A54" s="6"/>
      <c r="B54" s="26" t="s">
        <v>71</v>
      </c>
      <c r="C54" s="17"/>
      <c r="D54" s="17"/>
      <c r="E54" s="17">
        <v>3682515</v>
      </c>
      <c r="F54" s="16"/>
      <c r="G54" s="29"/>
      <c r="H54" s="29"/>
      <c r="I54" s="29"/>
    </row>
    <row r="55" spans="1:9" ht="18" x14ac:dyDescent="0.25">
      <c r="A55" s="6">
        <v>45</v>
      </c>
      <c r="B55" s="10" t="s">
        <v>72</v>
      </c>
      <c r="C55" s="11">
        <f>SUM(C42,C48,C49,C50,C53)</f>
        <v>183844900</v>
      </c>
      <c r="D55" s="11">
        <f>SUM(D42,D48,D49,D50,D53)</f>
        <v>192234095</v>
      </c>
      <c r="E55" s="11">
        <f>SUM(E42,E48,E49,E50,E53:E54)</f>
        <v>218218710</v>
      </c>
      <c r="F55" s="10" t="s">
        <v>73</v>
      </c>
      <c r="G55" s="11">
        <f>SUM(G17,G26,G31,G41,G47)</f>
        <v>183844900</v>
      </c>
      <c r="H55" s="11">
        <f>SUM(H17,H26,H31,H41,H47)</f>
        <v>192234095</v>
      </c>
      <c r="I55" s="11">
        <f>SUM(I17,I26,I31,I41,I47)</f>
        <v>172970732</v>
      </c>
    </row>
    <row r="56" spans="1:9" x14ac:dyDescent="0.2">
      <c r="A56" s="6">
        <v>46</v>
      </c>
      <c r="B56" s="26" t="s">
        <v>74</v>
      </c>
      <c r="C56" s="17">
        <f>C17+C48+C50</f>
        <v>144303905</v>
      </c>
      <c r="D56" s="17">
        <f>D17+D48+D50</f>
        <v>146825755</v>
      </c>
      <c r="E56" s="17">
        <f>E17+E48+E50</f>
        <v>146610822</v>
      </c>
      <c r="F56" s="16" t="s">
        <v>75</v>
      </c>
      <c r="G56" s="17">
        <f>G17+G31+G47</f>
        <v>139513715</v>
      </c>
      <c r="H56" s="17">
        <f>H17+H31+H47</f>
        <v>141746876</v>
      </c>
      <c r="I56" s="17">
        <f>I17+I31+I47</f>
        <v>122673890</v>
      </c>
    </row>
    <row r="57" spans="1:9" x14ac:dyDescent="0.2">
      <c r="A57" s="6">
        <v>47</v>
      </c>
      <c r="B57" s="26" t="s">
        <v>76</v>
      </c>
      <c r="C57" s="17">
        <f>C26+C49</f>
        <v>39540995</v>
      </c>
      <c r="D57" s="17">
        <f>D26+D49</f>
        <v>45408340</v>
      </c>
      <c r="E57" s="17">
        <f>E26+E49</f>
        <v>67925373</v>
      </c>
      <c r="F57" s="16" t="s">
        <v>77</v>
      </c>
      <c r="G57" s="17">
        <f>G26</f>
        <v>44331185</v>
      </c>
      <c r="H57" s="17">
        <f>H26</f>
        <v>50487219</v>
      </c>
      <c r="I57" s="17">
        <f>I26</f>
        <v>50296842</v>
      </c>
    </row>
    <row r="58" spans="1:9" x14ac:dyDescent="0.2">
      <c r="D58" s="31"/>
      <c r="E58" s="31"/>
    </row>
  </sheetData>
  <mergeCells count="5">
    <mergeCell ref="A1:F1"/>
    <mergeCell ref="A3:B3"/>
    <mergeCell ref="A4:I4"/>
    <mergeCell ref="B7:E7"/>
    <mergeCell ref="F7:I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2021-05-13T07:38:30Z</dcterms:created>
  <dcterms:modified xsi:type="dcterms:W3CDTF">2021-05-19T08:36:10Z</dcterms:modified>
</cp:coreProperties>
</file>