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26052A8B-A9AF-4C03-BA72-6018778540B7}" xr6:coauthVersionLast="45" xr6:coauthVersionMax="45" xr10:uidLastSave="{00000000-0000-0000-0000-000000000000}"/>
  <bookViews>
    <workbookView xWindow="-120" yWindow="-120" windowWidth="29040" windowHeight="15840" xr2:uid="{493441DC-7D68-4F6C-83C9-431B29865263}"/>
  </bookViews>
  <sheets>
    <sheet name="14 Vagy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D62" i="1"/>
  <c r="E58" i="1"/>
  <c r="D58" i="1"/>
  <c r="E50" i="1"/>
  <c r="D50" i="1"/>
  <c r="E45" i="1"/>
  <c r="D45" i="1"/>
  <c r="E41" i="1"/>
  <c r="D41" i="1"/>
  <c r="E34" i="1"/>
  <c r="D34" i="1"/>
  <c r="E31" i="1"/>
  <c r="E35" i="1" s="1"/>
  <c r="D31" i="1"/>
  <c r="D35" i="1" s="1"/>
  <c r="E24" i="1"/>
  <c r="D24" i="1"/>
  <c r="E21" i="1"/>
  <c r="D21" i="1"/>
  <c r="E17" i="1"/>
  <c r="D17" i="1"/>
  <c r="E11" i="1"/>
  <c r="E25" i="1" s="1"/>
  <c r="E51" i="1" s="1"/>
  <c r="D11" i="1"/>
  <c r="D25" i="1" s="1"/>
  <c r="D51" i="1" s="1"/>
  <c r="D69" i="1" l="1"/>
  <c r="E69" i="1"/>
</calcChain>
</file>

<file path=xl/sharedStrings.xml><?xml version="1.0" encoding="utf-8"?>
<sst xmlns="http://schemas.openxmlformats.org/spreadsheetml/2006/main" count="135" uniqueCount="135">
  <si>
    <t>Mosdós Község Önkormányzat vagyonmérlege</t>
  </si>
  <si>
    <t>Ft</t>
  </si>
  <si>
    <t>A</t>
  </si>
  <si>
    <t>B</t>
  </si>
  <si>
    <t>C</t>
  </si>
  <si>
    <t>D</t>
  </si>
  <si>
    <t>Mérleg
sor</t>
  </si>
  <si>
    <t>Megnevezés</t>
  </si>
  <si>
    <t>Önkormányzat</t>
  </si>
  <si>
    <t>Előző időszak (2019. év)</t>
  </si>
  <si>
    <t>Tárgy időszak (2020. év)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</si>
  <si>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</si>
  <si>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</si>
  <si>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</si>
  <si>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</si>
  <si>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</si>
  <si>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</si>
  <si>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</si>
  <si>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</si>
  <si>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</t>
  </si>
  <si>
    <t xml:space="preserve">Ingatlanok és a kapcsolódó vagyoni értékű jogok </t>
  </si>
  <si>
    <t>A/II/2</t>
  </si>
  <si>
    <t>Gépek, berendezések, felszerelések, járművek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</si>
  <si>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</si>
  <si>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</si>
  <si>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</si>
  <si>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</si>
  <si>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</si>
  <si>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</si>
  <si>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</si>
  <si>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</si>
  <si>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</si>
  <si>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</si>
  <si>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</si>
  <si>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</si>
  <si>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</si>
  <si>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</si>
  <si>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</si>
  <si>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</si>
  <si>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</si>
  <si>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</si>
  <si>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</si>
  <si>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</si>
  <si>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</si>
  <si>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</si>
  <si>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</si>
  <si>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</si>
  <si>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</si>
  <si>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</si>
  <si>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</si>
  <si>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</si>
  <si>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</si>
  <si>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</si>
  <si>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</si>
  <si>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</si>
  <si>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</si>
  <si>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</si>
  <si>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</si>
  <si>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</si>
  <si>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</si>
  <si>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</si>
  <si>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</si>
  <si>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</si>
  <si>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</si>
  <si>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</si>
  <si>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</si>
  <si>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</si>
  <si>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</si>
  <si>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</si>
  <si>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</si>
  <si>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</si>
  <si>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</si>
  <si>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</si>
  <si>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</si>
  <si>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</si>
  <si>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</si>
  <si>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</si>
  <si>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</si>
  <si>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</si>
  <si>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</si>
  <si>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</si>
  <si>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</si>
  <si>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</si>
  <si>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</si>
  <si>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</si>
  <si>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</si>
  <si>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</si>
  <si>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</si>
  <si>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</si>
  <si>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</si>
  <si>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</si>
  <si>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</si>
  <si>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</si>
  <si>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</si>
  <si>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</si>
  <si>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</si>
  <si>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</si>
  <si>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</si>
  <si>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</si>
  <si>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</si>
  <si>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</si>
  <si>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</si>
  <si>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</si>
  <si>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</si>
  <si>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</si>
  <si>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</si>
  <si>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</si>
  <si>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</si>
  <si>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</si>
  <si>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</si>
  <si>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</si>
  <si>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</si>
  <si>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</si>
  <si>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</si>
  <si>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</si>
  <si>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</si>
  <si>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</si>
  <si>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</si>
  <si>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</si>
  <si>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</si>
  <si>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</si>
  <si>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</si>
  <si>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</si>
  <si>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</si>
  <si>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</si>
  <si>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</si>
  <si>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</si>
  <si>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</si>
  <si>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</si>
  <si>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</si>
  <si>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</si>
  <si>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</si>
  <si>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</si>
  <si>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Sorszám</t>
  </si>
  <si>
    <t>14. melléklet a  7/2021. (V.20.))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</si>
</sst>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3" fontId="3" fillId="0" borderId="2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3266-9EC4-49E6-B145-10FC3492DCBC}">
  <dimension ref="A1:F69"/>
  <sheetViews>
    <sheetView tabSelected="1" workbookViewId="0">
      <selection activeCell="E5" sqref="E5"/>
    </sheetView>
  </sheetViews>
  <sheetFormatPr defaultRowHeight="12.75" x14ac:dyDescent="0.2"/>
  <cols>
    <col min="3" max="3" width="76.7109375" customWidth="1"/>
    <col min="4" max="4" width="13.7109375" customWidth="1"/>
    <col min="5" max="5" width="15.28515625" customWidth="1"/>
    <col min="6" max="6" width="15.140625" customWidth="1"/>
    <col min="7" max="7" width="10" bestFit="1" customWidth="1"/>
  </cols>
  <sheetData>
    <row r="1" spans="1:5" x14ac:dyDescent="0.2">
      <c r="A1" s="17" t="s">
        <v>134</v>
      </c>
      <c r="B1" s="18"/>
      <c r="C1" s="18"/>
      <c r="D1" s="18"/>
      <c r="E1" s="18"/>
    </row>
    <row r="2" spans="1:5" x14ac:dyDescent="0.2">
      <c r="A2" s="1"/>
      <c r="B2" s="2"/>
    </row>
    <row r="3" spans="1:5" x14ac:dyDescent="0.2">
      <c r="A3" s="1"/>
      <c r="B3" s="19" t="s">
        <v>0</v>
      </c>
      <c r="C3" s="19"/>
      <c r="D3" s="19"/>
      <c r="E3" s="19"/>
    </row>
    <row r="4" spans="1:5" ht="14.25" x14ac:dyDescent="0.2">
      <c r="A4" s="1"/>
      <c r="B4" s="3"/>
      <c r="D4" s="20" t="s">
        <v>1</v>
      </c>
      <c r="E4" s="20"/>
    </row>
    <row r="5" spans="1:5" ht="14.25" x14ac:dyDescent="0.2">
      <c r="A5" s="4"/>
      <c r="B5" s="4" t="s">
        <v>2</v>
      </c>
      <c r="C5" s="4" t="s">
        <v>3</v>
      </c>
      <c r="D5" s="4" t="s">
        <v>4</v>
      </c>
      <c r="E5" s="4" t="s">
        <v>5</v>
      </c>
    </row>
    <row r="6" spans="1:5" ht="15" x14ac:dyDescent="0.25">
      <c r="A6" s="21" t="s">
        <v>133</v>
      </c>
      <c r="B6" s="23" t="s">
        <v>6</v>
      </c>
      <c r="C6" s="24" t="s">
        <v>7</v>
      </c>
      <c r="D6" s="25" t="s">
        <v>8</v>
      </c>
      <c r="E6" s="25"/>
    </row>
    <row r="7" spans="1:5" ht="42.75" x14ac:dyDescent="0.2">
      <c r="A7" s="22"/>
      <c r="B7" s="24"/>
      <c r="C7" s="24"/>
      <c r="D7" s="5" t="s">
        <v>9</v>
      </c>
      <c r="E7" s="5" t="s">
        <v>10</v>
      </c>
    </row>
    <row r="8" spans="1:5" x14ac:dyDescent="0.2">
      <c r="A8" s="6">
        <v>1</v>
      </c>
      <c r="B8" s="7" t="s">
        <v>11</v>
      </c>
      <c r="C8" s="8" t="s">
        <v>12</v>
      </c>
      <c r="D8" s="9">
        <v>526659</v>
      </c>
      <c r="E8" s="9">
        <v>267609</v>
      </c>
    </row>
    <row r="9" spans="1:5" x14ac:dyDescent="0.2">
      <c r="A9" s="6">
        <v>2</v>
      </c>
      <c r="B9" s="7" t="s">
        <v>13</v>
      </c>
      <c r="C9" s="8" t="s">
        <v>14</v>
      </c>
      <c r="D9" s="9">
        <v>0</v>
      </c>
      <c r="E9" s="9">
        <v>0</v>
      </c>
    </row>
    <row r="10" spans="1:5" x14ac:dyDescent="0.2">
      <c r="A10" s="10">
        <v>3</v>
      </c>
      <c r="B10" s="7" t="s">
        <v>15</v>
      </c>
      <c r="C10" s="8" t="s">
        <v>16</v>
      </c>
      <c r="D10" s="9">
        <v>0</v>
      </c>
      <c r="E10" s="9">
        <v>0</v>
      </c>
    </row>
    <row r="11" spans="1:5" x14ac:dyDescent="0.2">
      <c r="A11" s="6">
        <v>4</v>
      </c>
      <c r="B11" s="11" t="s">
        <v>17</v>
      </c>
      <c r="C11" s="12" t="s">
        <v>18</v>
      </c>
      <c r="D11" s="13">
        <f>SUM(D8:D10)</f>
        <v>526659</v>
      </c>
      <c r="E11" s="13">
        <f>SUM(E8:E10)</f>
        <v>267609</v>
      </c>
    </row>
    <row r="12" spans="1:5" x14ac:dyDescent="0.2">
      <c r="A12" s="6">
        <v>5</v>
      </c>
      <c r="B12" s="7" t="s">
        <v>19</v>
      </c>
      <c r="C12" s="14" t="s">
        <v>20</v>
      </c>
      <c r="D12" s="15">
        <v>638907714</v>
      </c>
      <c r="E12" s="15">
        <v>660012039</v>
      </c>
    </row>
    <row r="13" spans="1:5" x14ac:dyDescent="0.2">
      <c r="A13" s="6">
        <v>6</v>
      </c>
      <c r="B13" s="7" t="s">
        <v>21</v>
      </c>
      <c r="C13" s="14" t="s">
        <v>22</v>
      </c>
      <c r="D13" s="15">
        <v>10599366</v>
      </c>
      <c r="E13" s="15">
        <v>8644584</v>
      </c>
    </row>
    <row r="14" spans="1:5" x14ac:dyDescent="0.2">
      <c r="A14" s="10">
        <v>7</v>
      </c>
      <c r="B14" s="7" t="s">
        <v>23</v>
      </c>
      <c r="C14" s="8" t="s">
        <v>24</v>
      </c>
      <c r="D14" s="9">
        <v>0</v>
      </c>
      <c r="E14" s="9">
        <v>0</v>
      </c>
    </row>
    <row r="15" spans="1:5" x14ac:dyDescent="0.2">
      <c r="A15" s="6">
        <v>8</v>
      </c>
      <c r="B15" s="7" t="s">
        <v>25</v>
      </c>
      <c r="C15" s="8" t="s">
        <v>26</v>
      </c>
      <c r="D15" s="9">
        <v>2292500</v>
      </c>
      <c r="E15" s="9">
        <v>3885699</v>
      </c>
    </row>
    <row r="16" spans="1:5" x14ac:dyDescent="0.2">
      <c r="A16" s="6">
        <v>9</v>
      </c>
      <c r="B16" s="7" t="s">
        <v>27</v>
      </c>
      <c r="C16" s="8" t="s">
        <v>28</v>
      </c>
      <c r="D16" s="9"/>
      <c r="E16" s="9"/>
    </row>
    <row r="17" spans="1:5" x14ac:dyDescent="0.2">
      <c r="A17" s="6">
        <v>10</v>
      </c>
      <c r="B17" s="11" t="s">
        <v>29</v>
      </c>
      <c r="C17" s="12" t="s">
        <v>30</v>
      </c>
      <c r="D17" s="13">
        <f>+D12+D13+D14+D15+D16</f>
        <v>651799580</v>
      </c>
      <c r="E17" s="13">
        <f>+E12+E13+E14+E15+E16</f>
        <v>672542322</v>
      </c>
    </row>
    <row r="18" spans="1:5" x14ac:dyDescent="0.2">
      <c r="A18" s="10">
        <v>11</v>
      </c>
      <c r="B18" s="7" t="s">
        <v>31</v>
      </c>
      <c r="C18" s="8" t="s">
        <v>32</v>
      </c>
      <c r="D18" s="9">
        <v>1373000</v>
      </c>
      <c r="E18" s="9">
        <v>1373000</v>
      </c>
    </row>
    <row r="19" spans="1:5" x14ac:dyDescent="0.2">
      <c r="A19" s="6">
        <v>12</v>
      </c>
      <c r="B19" s="7" t="s">
        <v>33</v>
      </c>
      <c r="C19" s="8" t="s">
        <v>34</v>
      </c>
      <c r="D19" s="9"/>
      <c r="E19" s="9"/>
    </row>
    <row r="20" spans="1:5" x14ac:dyDescent="0.2">
      <c r="A20" s="6">
        <v>13</v>
      </c>
      <c r="B20" s="7" t="s">
        <v>35</v>
      </c>
      <c r="C20" s="8" t="s">
        <v>36</v>
      </c>
      <c r="D20" s="9"/>
      <c r="E20" s="9"/>
    </row>
    <row r="21" spans="1:5" x14ac:dyDescent="0.2">
      <c r="A21" s="6">
        <v>14</v>
      </c>
      <c r="B21" s="11" t="s">
        <v>37</v>
      </c>
      <c r="C21" s="12" t="s">
        <v>38</v>
      </c>
      <c r="D21" s="13">
        <f>SUM(D18:D20)</f>
        <v>1373000</v>
      </c>
      <c r="E21" s="13">
        <f>SUM(E18:E20)</f>
        <v>1373000</v>
      </c>
    </row>
    <row r="22" spans="1:5" x14ac:dyDescent="0.2">
      <c r="A22" s="10">
        <v>15</v>
      </c>
      <c r="B22" s="7" t="s">
        <v>39</v>
      </c>
      <c r="C22" s="8" t="s">
        <v>40</v>
      </c>
      <c r="D22" s="9"/>
      <c r="E22" s="9"/>
    </row>
    <row r="23" spans="1:5" x14ac:dyDescent="0.2">
      <c r="A23" s="6">
        <v>16</v>
      </c>
      <c r="B23" s="7" t="s">
        <v>41</v>
      </c>
      <c r="C23" s="8" t="s">
        <v>42</v>
      </c>
      <c r="D23" s="9"/>
      <c r="E23" s="9"/>
    </row>
    <row r="24" spans="1:5" x14ac:dyDescent="0.2">
      <c r="A24" s="6">
        <v>17</v>
      </c>
      <c r="B24" s="11" t="s">
        <v>43</v>
      </c>
      <c r="C24" s="12" t="s">
        <v>44</v>
      </c>
      <c r="D24" s="13">
        <f>SUM(D22:D23)</f>
        <v>0</v>
      </c>
      <c r="E24" s="13">
        <f>SUM(E22:E23)</f>
        <v>0</v>
      </c>
    </row>
    <row r="25" spans="1:5" x14ac:dyDescent="0.2">
      <c r="A25" s="6">
        <v>18</v>
      </c>
      <c r="B25" s="11" t="s">
        <v>45</v>
      </c>
      <c r="C25" s="12" t="s">
        <v>46</v>
      </c>
      <c r="D25" s="13">
        <f>+D11+D17+D21+D24</f>
        <v>653699239</v>
      </c>
      <c r="E25" s="13">
        <f>+E11+E17+E21+E24</f>
        <v>674182931</v>
      </c>
    </row>
    <row r="26" spans="1:5" x14ac:dyDescent="0.2">
      <c r="A26" s="10">
        <v>19</v>
      </c>
      <c r="B26" s="7" t="s">
        <v>47</v>
      </c>
      <c r="C26" s="8" t="s">
        <v>48</v>
      </c>
      <c r="D26" s="9"/>
      <c r="E26" s="9"/>
    </row>
    <row r="27" spans="1:5" x14ac:dyDescent="0.2">
      <c r="A27" s="6">
        <v>20</v>
      </c>
      <c r="B27" s="7" t="s">
        <v>49</v>
      </c>
      <c r="C27" s="8" t="s">
        <v>50</v>
      </c>
      <c r="D27" s="9"/>
      <c r="E27" s="9"/>
    </row>
    <row r="28" spans="1:5" x14ac:dyDescent="0.2">
      <c r="A28" s="6">
        <v>21</v>
      </c>
      <c r="B28" s="7" t="s">
        <v>51</v>
      </c>
      <c r="C28" s="8" t="s">
        <v>52</v>
      </c>
      <c r="D28" s="9"/>
      <c r="E28" s="9"/>
    </row>
    <row r="29" spans="1:5" x14ac:dyDescent="0.2">
      <c r="A29" s="6">
        <v>22</v>
      </c>
      <c r="B29" s="7" t="s">
        <v>53</v>
      </c>
      <c r="C29" s="8" t="s">
        <v>54</v>
      </c>
      <c r="D29" s="9"/>
      <c r="E29" s="9"/>
    </row>
    <row r="30" spans="1:5" x14ac:dyDescent="0.2">
      <c r="A30" s="10">
        <v>23</v>
      </c>
      <c r="B30" s="7" t="s">
        <v>55</v>
      </c>
      <c r="C30" s="8" t="s">
        <v>56</v>
      </c>
      <c r="D30" s="9"/>
      <c r="E30" s="9"/>
    </row>
    <row r="31" spans="1:5" x14ac:dyDescent="0.2">
      <c r="A31" s="6">
        <v>24</v>
      </c>
      <c r="B31" s="11" t="s">
        <v>57</v>
      </c>
      <c r="C31" s="12" t="s">
        <v>58</v>
      </c>
      <c r="D31" s="13">
        <f>SUM(D26:D30)</f>
        <v>0</v>
      </c>
      <c r="E31" s="13">
        <f>SUM(E26:E30)</f>
        <v>0</v>
      </c>
    </row>
    <row r="32" spans="1:5" x14ac:dyDescent="0.2">
      <c r="A32" s="6">
        <v>25</v>
      </c>
      <c r="B32" s="7" t="s">
        <v>59</v>
      </c>
      <c r="C32" s="8" t="s">
        <v>60</v>
      </c>
      <c r="D32" s="9"/>
      <c r="E32" s="9"/>
    </row>
    <row r="33" spans="1:5" x14ac:dyDescent="0.2">
      <c r="A33" s="6">
        <v>26</v>
      </c>
      <c r="B33" s="7" t="s">
        <v>61</v>
      </c>
      <c r="C33" s="8" t="s">
        <v>62</v>
      </c>
      <c r="D33" s="9"/>
      <c r="E33" s="9"/>
    </row>
    <row r="34" spans="1:5" x14ac:dyDescent="0.2">
      <c r="A34" s="10">
        <v>27</v>
      </c>
      <c r="B34" s="11" t="s">
        <v>63</v>
      </c>
      <c r="C34" s="12" t="s">
        <v>64</v>
      </c>
      <c r="D34" s="13">
        <f>SUM(D32:D33)</f>
        <v>0</v>
      </c>
      <c r="E34" s="13">
        <f>SUM(E32:E33)</f>
        <v>0</v>
      </c>
    </row>
    <row r="35" spans="1:5" x14ac:dyDescent="0.2">
      <c r="A35" s="6">
        <v>28</v>
      </c>
      <c r="B35" s="11" t="s">
        <v>65</v>
      </c>
      <c r="C35" s="12" t="s">
        <v>66</v>
      </c>
      <c r="D35" s="13">
        <f>+D31+D34</f>
        <v>0</v>
      </c>
      <c r="E35" s="13">
        <f>+E31+E34</f>
        <v>0</v>
      </c>
    </row>
    <row r="36" spans="1:5" x14ac:dyDescent="0.2">
      <c r="A36" s="6">
        <v>29</v>
      </c>
      <c r="B36" s="7" t="s">
        <v>67</v>
      </c>
      <c r="C36" s="8" t="s">
        <v>68</v>
      </c>
      <c r="D36" s="9">
        <v>10000000</v>
      </c>
      <c r="E36" s="9">
        <v>10000000</v>
      </c>
    </row>
    <row r="37" spans="1:5" x14ac:dyDescent="0.2">
      <c r="A37" s="6">
        <v>30</v>
      </c>
      <c r="B37" s="7" t="s">
        <v>69</v>
      </c>
      <c r="C37" s="8" t="s">
        <v>70</v>
      </c>
      <c r="D37" s="9">
        <v>77642</v>
      </c>
      <c r="E37" s="9">
        <v>90235</v>
      </c>
    </row>
    <row r="38" spans="1:5" x14ac:dyDescent="0.2">
      <c r="A38" s="10">
        <v>31</v>
      </c>
      <c r="B38" s="7" t="s">
        <v>71</v>
      </c>
      <c r="C38" s="8" t="s">
        <v>72</v>
      </c>
      <c r="D38" s="9">
        <v>53202216</v>
      </c>
      <c r="E38" s="9">
        <v>46260967</v>
      </c>
    </row>
    <row r="39" spans="1:5" x14ac:dyDescent="0.2">
      <c r="A39" s="6">
        <v>32</v>
      </c>
      <c r="B39" s="7" t="s">
        <v>73</v>
      </c>
      <c r="C39" s="8" t="s">
        <v>74</v>
      </c>
      <c r="D39" s="9"/>
      <c r="E39" s="9"/>
    </row>
    <row r="40" spans="1:5" x14ac:dyDescent="0.2">
      <c r="A40" s="6">
        <v>33</v>
      </c>
      <c r="B40" s="7" t="s">
        <v>75</v>
      </c>
      <c r="C40" s="8" t="s">
        <v>76</v>
      </c>
      <c r="D40" s="9"/>
      <c r="E40" s="9"/>
    </row>
    <row r="41" spans="1:5" x14ac:dyDescent="0.2">
      <c r="A41" s="6">
        <v>34</v>
      </c>
      <c r="B41" s="11" t="s">
        <v>77</v>
      </c>
      <c r="C41" s="12" t="s">
        <v>78</v>
      </c>
      <c r="D41" s="13">
        <f>SUM(D36:D40)</f>
        <v>63279858</v>
      </c>
      <c r="E41" s="13">
        <f>SUM(E36:E40)</f>
        <v>56351202</v>
      </c>
    </row>
    <row r="42" spans="1:5" x14ac:dyDescent="0.2">
      <c r="A42" s="10">
        <v>35</v>
      </c>
      <c r="B42" s="7" t="s">
        <v>79</v>
      </c>
      <c r="C42" s="8" t="s">
        <v>80</v>
      </c>
      <c r="D42" s="9">
        <v>2278044</v>
      </c>
      <c r="E42" s="9">
        <v>1022530</v>
      </c>
    </row>
    <row r="43" spans="1:5" x14ac:dyDescent="0.2">
      <c r="A43" s="6">
        <v>36</v>
      </c>
      <c r="B43" s="7" t="s">
        <v>81</v>
      </c>
      <c r="C43" s="8" t="s">
        <v>82</v>
      </c>
      <c r="D43" s="9">
        <v>3029184</v>
      </c>
      <c r="E43" s="9">
        <v>3720662</v>
      </c>
    </row>
    <row r="44" spans="1:5" x14ac:dyDescent="0.2">
      <c r="A44" s="6">
        <v>37</v>
      </c>
      <c r="B44" s="7" t="s">
        <v>83</v>
      </c>
      <c r="C44" s="8" t="s">
        <v>84</v>
      </c>
      <c r="D44" s="9">
        <v>477688</v>
      </c>
      <c r="E44" s="9">
        <v>83000</v>
      </c>
    </row>
    <row r="45" spans="1:5" x14ac:dyDescent="0.2">
      <c r="A45" s="6">
        <v>38</v>
      </c>
      <c r="B45" s="11" t="s">
        <v>85</v>
      </c>
      <c r="C45" s="12" t="s">
        <v>86</v>
      </c>
      <c r="D45" s="13">
        <f>SUM(D42:D44)</f>
        <v>5784916</v>
      </c>
      <c r="E45" s="13">
        <f>SUM(E42:E44)</f>
        <v>4826192</v>
      </c>
    </row>
    <row r="46" spans="1:5" x14ac:dyDescent="0.2">
      <c r="A46" s="10">
        <v>39</v>
      </c>
      <c r="B46" s="11" t="s">
        <v>87</v>
      </c>
      <c r="C46" s="12" t="s">
        <v>88</v>
      </c>
      <c r="D46" s="13">
        <v>162063</v>
      </c>
      <c r="E46" s="13">
        <v>142425</v>
      </c>
    </row>
    <row r="47" spans="1:5" x14ac:dyDescent="0.2">
      <c r="A47" s="6">
        <v>40</v>
      </c>
      <c r="B47" s="7" t="s">
        <v>89</v>
      </c>
      <c r="C47" s="8" t="s">
        <v>90</v>
      </c>
      <c r="D47" s="9"/>
      <c r="E47" s="9"/>
    </row>
    <row r="48" spans="1:5" x14ac:dyDescent="0.2">
      <c r="A48" s="6">
        <v>41</v>
      </c>
      <c r="B48" s="7" t="s">
        <v>91</v>
      </c>
      <c r="C48" s="8" t="s">
        <v>92</v>
      </c>
      <c r="D48" s="9">
        <v>1270149</v>
      </c>
      <c r="E48" s="9">
        <v>0</v>
      </c>
    </row>
    <row r="49" spans="1:6" x14ac:dyDescent="0.2">
      <c r="A49" s="6">
        <v>42</v>
      </c>
      <c r="B49" s="7" t="s">
        <v>93</v>
      </c>
      <c r="C49" s="8" t="s">
        <v>94</v>
      </c>
      <c r="D49" s="9"/>
      <c r="E49" s="9"/>
    </row>
    <row r="50" spans="1:6" x14ac:dyDescent="0.2">
      <c r="A50" s="10">
        <v>43</v>
      </c>
      <c r="B50" s="11" t="s">
        <v>95</v>
      </c>
      <c r="C50" s="12" t="s">
        <v>96</v>
      </c>
      <c r="D50" s="13">
        <f>SUM(D47:D49)</f>
        <v>1270149</v>
      </c>
      <c r="E50" s="13">
        <f>SUM(E47:E49)</f>
        <v>0</v>
      </c>
    </row>
    <row r="51" spans="1:6" x14ac:dyDescent="0.2">
      <c r="A51" s="6">
        <v>44</v>
      </c>
      <c r="B51" s="7"/>
      <c r="C51" s="12" t="s">
        <v>97</v>
      </c>
      <c r="D51" s="13">
        <f>+D25+D35+D41+D45+D46+D50</f>
        <v>724196225</v>
      </c>
      <c r="E51" s="13">
        <f>+E25+E35+E41+E45+E46+E50</f>
        <v>735502750</v>
      </c>
    </row>
    <row r="52" spans="1:6" x14ac:dyDescent="0.2">
      <c r="A52" s="6">
        <v>45</v>
      </c>
      <c r="B52" s="7" t="s">
        <v>98</v>
      </c>
      <c r="C52" s="8" t="s">
        <v>99</v>
      </c>
      <c r="D52" s="9">
        <v>496758333</v>
      </c>
      <c r="E52" s="9">
        <v>496758333</v>
      </c>
    </row>
    <row r="53" spans="1:6" x14ac:dyDescent="0.2">
      <c r="A53" s="6">
        <v>46</v>
      </c>
      <c r="B53" s="7" t="s">
        <v>100</v>
      </c>
      <c r="C53" s="8" t="s">
        <v>101</v>
      </c>
      <c r="D53" s="9">
        <v>945481</v>
      </c>
      <c r="E53" s="9">
        <v>945481</v>
      </c>
    </row>
    <row r="54" spans="1:6" x14ac:dyDescent="0.2">
      <c r="A54" s="10">
        <v>47</v>
      </c>
      <c r="B54" s="7" t="s">
        <v>102</v>
      </c>
      <c r="C54" s="8" t="s">
        <v>103</v>
      </c>
      <c r="D54" s="9">
        <v>11377000</v>
      </c>
      <c r="E54" s="9">
        <v>11377000</v>
      </c>
    </row>
    <row r="55" spans="1:6" x14ac:dyDescent="0.2">
      <c r="A55" s="6">
        <v>48</v>
      </c>
      <c r="B55" s="7" t="s">
        <v>104</v>
      </c>
      <c r="C55" s="8" t="s">
        <v>105</v>
      </c>
      <c r="D55" s="9">
        <v>176480403</v>
      </c>
      <c r="E55" s="9">
        <v>193349944</v>
      </c>
    </row>
    <row r="56" spans="1:6" x14ac:dyDescent="0.2">
      <c r="A56" s="6">
        <v>49</v>
      </c>
      <c r="B56" s="7" t="s">
        <v>106</v>
      </c>
      <c r="C56" s="8" t="s">
        <v>107</v>
      </c>
      <c r="D56" s="9"/>
      <c r="E56" s="9"/>
    </row>
    <row r="57" spans="1:6" x14ac:dyDescent="0.2">
      <c r="A57" s="10">
        <v>50</v>
      </c>
      <c r="B57" s="7" t="s">
        <v>108</v>
      </c>
      <c r="C57" s="8" t="s">
        <v>109</v>
      </c>
      <c r="D57" s="9">
        <v>16869541</v>
      </c>
      <c r="E57" s="9">
        <v>16004284</v>
      </c>
    </row>
    <row r="58" spans="1:6" x14ac:dyDescent="0.2">
      <c r="A58" s="6">
        <v>51</v>
      </c>
      <c r="B58" s="11" t="s">
        <v>110</v>
      </c>
      <c r="C58" s="12" t="s">
        <v>111</v>
      </c>
      <c r="D58" s="13">
        <f>SUM(D52:D57)</f>
        <v>702430758</v>
      </c>
      <c r="E58" s="13">
        <f>SUM(E52:E57)</f>
        <v>718435042</v>
      </c>
    </row>
    <row r="59" spans="1:6" x14ac:dyDescent="0.2">
      <c r="A59" s="6">
        <v>52</v>
      </c>
      <c r="B59" s="7" t="s">
        <v>112</v>
      </c>
      <c r="C59" s="8" t="s">
        <v>113</v>
      </c>
      <c r="D59" s="9">
        <v>48802</v>
      </c>
      <c r="E59" s="9">
        <v>0</v>
      </c>
    </row>
    <row r="60" spans="1:6" x14ac:dyDescent="0.2">
      <c r="A60" s="10">
        <v>53</v>
      </c>
      <c r="B60" s="7" t="s">
        <v>114</v>
      </c>
      <c r="C60" s="8" t="s">
        <v>115</v>
      </c>
      <c r="D60" s="9">
        <v>3388248</v>
      </c>
      <c r="E60" s="9">
        <v>3682515</v>
      </c>
    </row>
    <row r="61" spans="1:6" x14ac:dyDescent="0.2">
      <c r="A61" s="6">
        <v>54</v>
      </c>
      <c r="B61" s="7" t="s">
        <v>116</v>
      </c>
      <c r="C61" s="8" t="s">
        <v>117</v>
      </c>
      <c r="D61" s="9">
        <v>5847017</v>
      </c>
      <c r="E61" s="9">
        <v>1186224</v>
      </c>
      <c r="F61" s="16"/>
    </row>
    <row r="62" spans="1:6" x14ac:dyDescent="0.2">
      <c r="A62" s="6">
        <v>55</v>
      </c>
      <c r="B62" s="11" t="s">
        <v>118</v>
      </c>
      <c r="C62" s="12" t="s">
        <v>119</v>
      </c>
      <c r="D62" s="13">
        <f>SUM(D59:D61)</f>
        <v>9284067</v>
      </c>
      <c r="E62" s="13">
        <f>SUM(E59:E61)</f>
        <v>4868739</v>
      </c>
    </row>
    <row r="63" spans="1:6" x14ac:dyDescent="0.2">
      <c r="A63" s="10">
        <v>56</v>
      </c>
      <c r="B63" s="11" t="s">
        <v>120</v>
      </c>
      <c r="C63" s="12" t="s">
        <v>121</v>
      </c>
      <c r="D63" s="13">
        <v>0</v>
      </c>
      <c r="E63" s="13">
        <v>0</v>
      </c>
    </row>
    <row r="64" spans="1:6" x14ac:dyDescent="0.2">
      <c r="A64" s="6">
        <v>57</v>
      </c>
      <c r="B64" s="11" t="s">
        <v>122</v>
      </c>
      <c r="C64" s="12" t="s">
        <v>123</v>
      </c>
      <c r="D64" s="13">
        <v>0</v>
      </c>
      <c r="E64" s="13">
        <v>0</v>
      </c>
    </row>
    <row r="65" spans="1:5" x14ac:dyDescent="0.2">
      <c r="A65" s="6">
        <v>58</v>
      </c>
      <c r="B65" s="7" t="s">
        <v>124</v>
      </c>
      <c r="C65" s="8" t="s">
        <v>125</v>
      </c>
      <c r="D65" s="9"/>
      <c r="E65" s="9"/>
    </row>
    <row r="66" spans="1:5" x14ac:dyDescent="0.2">
      <c r="A66" s="10">
        <v>59</v>
      </c>
      <c r="B66" s="7" t="s">
        <v>126</v>
      </c>
      <c r="C66" s="8" t="s">
        <v>127</v>
      </c>
      <c r="D66" s="9"/>
      <c r="E66" s="9"/>
    </row>
    <row r="67" spans="1:5" x14ac:dyDescent="0.2">
      <c r="A67" s="6">
        <v>60</v>
      </c>
      <c r="B67" s="7" t="s">
        <v>128</v>
      </c>
      <c r="C67" s="8" t="s">
        <v>129</v>
      </c>
      <c r="D67" s="9"/>
      <c r="E67" s="9"/>
    </row>
    <row r="68" spans="1:5" x14ac:dyDescent="0.2">
      <c r="A68" s="6">
        <v>61</v>
      </c>
      <c r="B68" s="11" t="s">
        <v>130</v>
      </c>
      <c r="C68" s="12" t="s">
        <v>131</v>
      </c>
      <c r="D68" s="13">
        <v>12481400</v>
      </c>
      <c r="E68" s="13">
        <v>12198969</v>
      </c>
    </row>
    <row r="69" spans="1:5" x14ac:dyDescent="0.2">
      <c r="A69" s="10">
        <v>62</v>
      </c>
      <c r="B69" s="11"/>
      <c r="C69" s="12" t="s">
        <v>132</v>
      </c>
      <c r="D69" s="13">
        <f>+D58+D62+D63+D64+D68</f>
        <v>724196225</v>
      </c>
      <c r="E69" s="13">
        <f>+E58+E62+E63+E64+E68</f>
        <v>735502750</v>
      </c>
    </row>
  </sheetData>
  <mergeCells count="7">
    <mergeCell ref="A1:E1"/>
    <mergeCell ref="B3:E3"/>
    <mergeCell ref="D4:E4"/>
    <mergeCell ref="A6:A7"/>
    <mergeCell ref="B6:B7"/>
    <mergeCell ref="C6:C7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 Vagyon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2021-05-13T07:48:47Z</dcterms:created>
  <dcterms:modified xsi:type="dcterms:W3CDTF">2021-05-19T08:40:50Z</dcterms:modified>
</cp:coreProperties>
</file>