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NDELETEK\LOCLEXBE\"/>
    </mc:Choice>
  </mc:AlternateContent>
  <bookViews>
    <workbookView xWindow="0" yWindow="0" windowWidth="23040" windowHeight="9192"/>
  </bookViews>
  <sheets>
    <sheet name="4.Mérle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1" i="1"/>
  <c r="E26" i="1"/>
  <c r="E57" i="1" s="1"/>
  <c r="C26" i="1"/>
  <c r="C57" i="1" s="1"/>
  <c r="E17" i="1"/>
  <c r="E42" i="1" s="1"/>
  <c r="C17" i="1"/>
  <c r="C42" i="1" s="1"/>
  <c r="C55" i="1" s="1"/>
  <c r="E55" i="1" l="1"/>
  <c r="C56" i="1"/>
  <c r="E56" i="1"/>
</calcChain>
</file>

<file path=xl/sharedStrings.xml><?xml version="1.0" encoding="utf-8"?>
<sst xmlns="http://schemas.openxmlformats.org/spreadsheetml/2006/main" count="81" uniqueCount="73">
  <si>
    <t>4. melléklet a(z) 1/2020.(II.12.) önkormányzati rendelethez</t>
  </si>
  <si>
    <t>Mosdós</t>
  </si>
  <si>
    <t xml:space="preserve">Az önkormányzat összevont költségvetési mérlege </t>
  </si>
  <si>
    <t>Ft</t>
  </si>
  <si>
    <t>A</t>
  </si>
  <si>
    <t>B</t>
  </si>
  <si>
    <t>C</t>
  </si>
  <si>
    <t>D</t>
  </si>
  <si>
    <t>E</t>
  </si>
  <si>
    <t>Ssz.</t>
  </si>
  <si>
    <t>BEVÉTELEK</t>
  </si>
  <si>
    <t>KIADÁSOK</t>
  </si>
  <si>
    <t>Megnevezés</t>
  </si>
  <si>
    <t>előirányzat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</si>
  <si>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</si>
  <si>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</si>
  <si>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</si>
  <si>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</si>
  <si>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</si>
  <si>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támogatás</t>
  </si>
  <si>
    <t>Személyi jellegű kiadások</t>
  </si>
  <si>
    <t>Működési célú támogatásértékű bevétel</t>
  </si>
  <si>
    <t>Munkaadót terhelő járulékok és szociális hozzájárulási adó</t>
  </si>
  <si>
    <t>Közhatalmi bevétel</t>
  </si>
  <si>
    <t>Dologi kiadások</t>
  </si>
  <si>
    <t>Intézményi működési bevétel</t>
  </si>
  <si>
    <t>Ellátottak pénzbeli juttatásai</t>
  </si>
  <si>
    <t>Működési célú átvett péneszköz</t>
  </si>
  <si>
    <t>Egyéb működési célú kiadások</t>
  </si>
  <si>
    <t>Összesen</t>
  </si>
  <si>
    <t xml:space="preserve">Összesen: </t>
  </si>
  <si>
    <t>Felhalmozási célú</t>
  </si>
  <si>
    <t xml:space="preserve"> Felhalmozási célú</t>
  </si>
  <si>
    <t>Felhalmozási bevételek</t>
  </si>
  <si>
    <t>Intézményi beruházások</t>
  </si>
  <si>
    <t>Felhalmozási célú támogatásértékű bevételek</t>
  </si>
  <si>
    <t>Felújítások</t>
  </si>
  <si>
    <t>Felhalmozási célú átvett pénzeszköz</t>
  </si>
  <si>
    <t>Kormányzati beruházások</t>
  </si>
  <si>
    <t>Lakástámogatás</t>
  </si>
  <si>
    <t>Lakásépítés</t>
  </si>
  <si>
    <t>Egyéb felhalmozási kiadások</t>
  </si>
  <si>
    <t>Pénzforgalom nélküli kiadások</t>
  </si>
  <si>
    <t>Működési célú tartalékok</t>
  </si>
  <si>
    <t>Általános tartalék</t>
  </si>
  <si>
    <t>Céltartalékok</t>
  </si>
  <si>
    <t xml:space="preserve">Összesen 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</si>
  <si>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</si>
  <si>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</si>
  <si>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</si>
  <si>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</si>
  <si>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</si>
  <si>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</si>
  <si>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</si>
  <si>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</si>
  <si>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r>
      <rPr>
        <b/>
        <sz val="14"/>
        <rFont val="Arial"/>
        <family val="2"/>
        <charset val="238"/>
      </rPr>
      <t>BEVÉTELEK ÖSSZESEN</t>
    </r>
    <r>
      <rPr>
        <b/>
        <sz val="12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</si>
  <si>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KIADÁSOK ÖSSZESEN</t>
  </si>
  <si>
    <t xml:space="preserve">A KÖLTSÉGVETÉS ÖSSZESÍTETT HIÁNYA </t>
  </si>
  <si>
    <t>A HIÁNY FINANSZÍROZÁSÁNAK MÓDJA</t>
  </si>
  <si>
    <t>Belső forrásból</t>
  </si>
  <si>
    <t>ÁH-on belüli megelőlegezések vissza</t>
  </si>
  <si>
    <t>I. Működési célú pénzmaradvány igénybevétele</t>
  </si>
  <si>
    <t>II. Felhalmozási célú pénzmaradvány igénybevétele</t>
  </si>
  <si>
    <t>Lekötött betét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</si>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</sst>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3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/>
    <xf numFmtId="0" fontId="4" fillId="0" borderId="1" xfId="1" applyFont="1" applyBorder="1" applyAlignment="1">
      <alignment horizontal="center"/>
    </xf>
    <xf numFmtId="0" fontId="0" fillId="0" borderId="1" xfId="0" applyBorder="1"/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/>
    <xf numFmtId="3" fontId="6" fillId="0" borderId="1" xfId="1" applyNumberFormat="1" applyFont="1" applyFill="1" applyBorder="1"/>
    <xf numFmtId="0" fontId="7" fillId="0" borderId="1" xfId="1" applyFont="1" applyBorder="1"/>
    <xf numFmtId="3" fontId="8" fillId="0" borderId="1" xfId="1" applyNumberFormat="1" applyFont="1" applyFill="1" applyBorder="1"/>
    <xf numFmtId="0" fontId="9" fillId="0" borderId="1" xfId="1" applyFont="1" applyBorder="1"/>
    <xf numFmtId="3" fontId="2" fillId="0" borderId="1" xfId="1" applyNumberFormat="1" applyFont="1" applyFill="1" applyBorder="1"/>
    <xf numFmtId="0" fontId="1" fillId="0" borderId="1" xfId="2" applyFont="1" applyFill="1" applyBorder="1" applyAlignment="1"/>
    <xf numFmtId="3" fontId="1" fillId="0" borderId="1" xfId="1" applyNumberFormat="1" applyFont="1" applyFill="1" applyBorder="1"/>
    <xf numFmtId="0" fontId="1" fillId="0" borderId="1" xfId="2" applyFont="1" applyFill="1" applyBorder="1" applyAlignment="1">
      <alignment horizontal="left"/>
    </xf>
    <xf numFmtId="0" fontId="11" fillId="0" borderId="1" xfId="0" applyFont="1" applyBorder="1"/>
    <xf numFmtId="0" fontId="12" fillId="0" borderId="1" xfId="2" applyFont="1" applyFill="1" applyBorder="1" applyAlignment="1">
      <alignment horizontal="left"/>
    </xf>
    <xf numFmtId="3" fontId="11" fillId="0" borderId="1" xfId="1" applyNumberFormat="1" applyFont="1" applyFill="1" applyBorder="1"/>
    <xf numFmtId="0" fontId="11" fillId="0" borderId="1" xfId="2" applyFont="1" applyFill="1" applyBorder="1" applyAlignment="1"/>
    <xf numFmtId="0" fontId="13" fillId="0" borderId="1" xfId="1" applyFont="1" applyBorder="1"/>
    <xf numFmtId="0" fontId="5" fillId="0" borderId="1" xfId="1" applyFont="1" applyBorder="1"/>
    <xf numFmtId="0" fontId="14" fillId="0" borderId="1" xfId="1" applyFont="1" applyBorder="1"/>
    <xf numFmtId="0" fontId="15" fillId="0" borderId="1" xfId="1" applyFont="1" applyBorder="1"/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/>
    <xf numFmtId="3" fontId="16" fillId="0" borderId="1" xfId="1" applyNumberFormat="1" applyFont="1" applyFill="1" applyBorder="1"/>
    <xf numFmtId="0" fontId="17" fillId="0" borderId="1" xfId="1" applyFont="1" applyBorder="1"/>
    <xf numFmtId="3" fontId="1" fillId="0" borderId="0" xfId="1" applyNumberFormat="1" applyFont="1" applyFill="1" applyBorder="1"/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A6" sqref="A6:E57"/>
    </sheetView>
  </sheetViews>
  <sheetFormatPr defaultRowHeight="13.2" x14ac:dyDescent="0.25"/>
  <cols>
    <col min="1" max="1" width="4.88671875" customWidth="1"/>
    <col min="2" max="2" width="43.109375" customWidth="1"/>
    <col min="3" max="3" width="17.88671875" customWidth="1"/>
    <col min="4" max="4" width="50.44140625" customWidth="1"/>
    <col min="5" max="5" width="17.88671875" customWidth="1"/>
  </cols>
  <sheetData>
    <row r="1" spans="1:9" x14ac:dyDescent="0.25">
      <c r="A1" s="1" t="s">
        <v>0</v>
      </c>
      <c r="B1" s="2"/>
      <c r="C1" s="2"/>
      <c r="D1" s="2"/>
    </row>
    <row r="3" spans="1:9" x14ac:dyDescent="0.25">
      <c r="A3" s="3" t="s">
        <v>1</v>
      </c>
      <c r="B3" s="3"/>
    </row>
    <row r="4" spans="1:9" ht="15.6" x14ac:dyDescent="0.3">
      <c r="A4" s="4" t="s">
        <v>2</v>
      </c>
      <c r="B4" s="4"/>
      <c r="C4" s="4"/>
      <c r="D4" s="4"/>
      <c r="E4" s="4"/>
    </row>
    <row r="5" spans="1:9" x14ac:dyDescent="0.25">
      <c r="E5" s="5" t="s">
        <v>3</v>
      </c>
      <c r="H5" s="6"/>
      <c r="I5" s="6"/>
    </row>
    <row r="6" spans="1:9" x14ac:dyDescent="0.2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H6" s="6"/>
      <c r="I6" s="6"/>
    </row>
    <row r="7" spans="1:9" ht="17.399999999999999" x14ac:dyDescent="0.3">
      <c r="A7" s="7" t="s">
        <v>9</v>
      </c>
      <c r="B7" s="8" t="s">
        <v>10</v>
      </c>
      <c r="C7" s="8"/>
      <c r="D7" s="8" t="s">
        <v>11</v>
      </c>
      <c r="E7" s="8"/>
    </row>
    <row r="8" spans="1:9" x14ac:dyDescent="0.25">
      <c r="A8" s="9"/>
      <c r="B8" s="10" t="s">
        <v>12</v>
      </c>
      <c r="C8" s="11" t="s">
        <v>13</v>
      </c>
      <c r="D8" s="10" t="s">
        <v>12</v>
      </c>
      <c r="E8" s="11" t="s">
        <v>13</v>
      </c>
    </row>
    <row r="9" spans="1:9" ht="17.399999999999999" x14ac:dyDescent="0.3">
      <c r="A9" s="9">
        <v>1</v>
      </c>
      <c r="B9" s="12" t="s">
        <v>14</v>
      </c>
      <c r="C9" s="13"/>
      <c r="D9" s="12" t="s">
        <v>15</v>
      </c>
      <c r="E9" s="13"/>
    </row>
    <row r="10" spans="1:9" ht="16.8" x14ac:dyDescent="0.3">
      <c r="A10" s="9">
        <v>2</v>
      </c>
      <c r="B10" s="14" t="s">
        <v>16</v>
      </c>
      <c r="C10" s="15"/>
      <c r="D10" s="14" t="s">
        <v>17</v>
      </c>
      <c r="E10" s="15"/>
    </row>
    <row r="11" spans="1:9" ht="15.6" x14ac:dyDescent="0.3">
      <c r="A11" s="9">
        <v>3</v>
      </c>
      <c r="B11" s="16" t="s">
        <v>18</v>
      </c>
      <c r="C11" s="17"/>
      <c r="D11" s="16" t="s">
        <v>18</v>
      </c>
      <c r="E11" s="17"/>
    </row>
    <row r="12" spans="1:9" x14ac:dyDescent="0.25">
      <c r="A12" s="9">
        <v>4</v>
      </c>
      <c r="B12" s="18" t="s">
        <v>19</v>
      </c>
      <c r="C12" s="19">
        <v>84706192</v>
      </c>
      <c r="D12" s="18" t="s">
        <v>20</v>
      </c>
      <c r="E12" s="19">
        <v>28047458</v>
      </c>
    </row>
    <row r="13" spans="1:9" x14ac:dyDescent="0.25">
      <c r="A13" s="9">
        <v>5</v>
      </c>
      <c r="B13" s="20" t="s">
        <v>21</v>
      </c>
      <c r="C13" s="19">
        <v>19698775</v>
      </c>
      <c r="D13" s="18" t="s">
        <v>22</v>
      </c>
      <c r="E13" s="19">
        <v>4167049</v>
      </c>
    </row>
    <row r="14" spans="1:9" x14ac:dyDescent="0.25">
      <c r="A14" s="9">
        <v>6</v>
      </c>
      <c r="B14" s="20" t="s">
        <v>23</v>
      </c>
      <c r="C14" s="19">
        <v>15730000</v>
      </c>
      <c r="D14" s="18" t="s">
        <v>24</v>
      </c>
      <c r="E14" s="19">
        <v>23981545</v>
      </c>
    </row>
    <row r="15" spans="1:9" x14ac:dyDescent="0.25">
      <c r="A15" s="9">
        <v>7</v>
      </c>
      <c r="B15" s="18" t="s">
        <v>25</v>
      </c>
      <c r="C15" s="19">
        <v>1000000</v>
      </c>
      <c r="D15" s="18" t="s">
        <v>26</v>
      </c>
      <c r="E15" s="19">
        <v>9408000</v>
      </c>
    </row>
    <row r="16" spans="1:9" x14ac:dyDescent="0.25">
      <c r="A16" s="9">
        <v>8</v>
      </c>
      <c r="B16" s="18" t="s">
        <v>27</v>
      </c>
      <c r="C16" s="19">
        <v>0</v>
      </c>
      <c r="D16" s="18" t="s">
        <v>28</v>
      </c>
      <c r="E16" s="19">
        <v>58454632</v>
      </c>
    </row>
    <row r="17" spans="1:5" ht="13.8" x14ac:dyDescent="0.25">
      <c r="A17" s="21">
        <v>9</v>
      </c>
      <c r="B17" s="22" t="s">
        <v>29</v>
      </c>
      <c r="C17" s="23">
        <f>SUM(C12:C16)</f>
        <v>121134967</v>
      </c>
      <c r="D17" s="24" t="s">
        <v>30</v>
      </c>
      <c r="E17" s="23">
        <f>SUM(E12:E16)</f>
        <v>124058684</v>
      </c>
    </row>
    <row r="18" spans="1:5" x14ac:dyDescent="0.25">
      <c r="A18" s="9"/>
      <c r="B18" s="18"/>
      <c r="C18" s="19"/>
      <c r="D18" s="18"/>
      <c r="E18" s="19"/>
    </row>
    <row r="19" spans="1:5" ht="15.6" x14ac:dyDescent="0.3">
      <c r="A19" s="9">
        <v>10</v>
      </c>
      <c r="B19" s="16" t="s">
        <v>31</v>
      </c>
      <c r="C19" s="17"/>
      <c r="D19" s="16" t="s">
        <v>32</v>
      </c>
      <c r="E19" s="17"/>
    </row>
    <row r="20" spans="1:5" x14ac:dyDescent="0.25">
      <c r="A20" s="9">
        <v>11</v>
      </c>
      <c r="B20" s="18" t="s">
        <v>33</v>
      </c>
      <c r="C20" s="19">
        <v>6499810</v>
      </c>
      <c r="D20" s="18" t="s">
        <v>34</v>
      </c>
      <c r="E20" s="19">
        <v>14502520</v>
      </c>
    </row>
    <row r="21" spans="1:5" x14ac:dyDescent="0.25">
      <c r="A21" s="9">
        <v>12</v>
      </c>
      <c r="B21" s="18" t="s">
        <v>35</v>
      </c>
      <c r="C21" s="19"/>
      <c r="D21" s="18" t="s">
        <v>36</v>
      </c>
      <c r="E21" s="19">
        <v>29828665</v>
      </c>
    </row>
    <row r="22" spans="1:5" x14ac:dyDescent="0.25">
      <c r="A22" s="9">
        <v>13</v>
      </c>
      <c r="B22" s="18" t="s">
        <v>37</v>
      </c>
      <c r="C22" s="19"/>
      <c r="D22" s="18" t="s">
        <v>38</v>
      </c>
      <c r="E22" s="19"/>
    </row>
    <row r="23" spans="1:5" x14ac:dyDescent="0.25">
      <c r="A23" s="9">
        <v>14</v>
      </c>
      <c r="B23" s="9"/>
      <c r="C23" s="9"/>
      <c r="D23" s="18" t="s">
        <v>39</v>
      </c>
      <c r="E23" s="19"/>
    </row>
    <row r="24" spans="1:5" x14ac:dyDescent="0.25">
      <c r="A24" s="9">
        <v>15</v>
      </c>
      <c r="B24" s="9"/>
      <c r="C24" s="9"/>
      <c r="D24" s="18" t="s">
        <v>40</v>
      </c>
      <c r="E24" s="19"/>
    </row>
    <row r="25" spans="1:5" ht="13.8" x14ac:dyDescent="0.25">
      <c r="A25" s="9">
        <v>16</v>
      </c>
      <c r="B25" s="25"/>
      <c r="C25" s="19"/>
      <c r="D25" s="18" t="s">
        <v>41</v>
      </c>
      <c r="E25" s="19"/>
    </row>
    <row r="26" spans="1:5" x14ac:dyDescent="0.25">
      <c r="A26" s="21">
        <v>17</v>
      </c>
      <c r="B26" s="26" t="s">
        <v>29</v>
      </c>
      <c r="C26" s="23">
        <f>SUM(C20:C22)</f>
        <v>6499810</v>
      </c>
      <c r="D26" s="24" t="s">
        <v>29</v>
      </c>
      <c r="E26" s="23">
        <f>SUM(E20:E25)</f>
        <v>44331185</v>
      </c>
    </row>
    <row r="27" spans="1:5" ht="16.8" x14ac:dyDescent="0.3">
      <c r="A27" s="9">
        <v>18</v>
      </c>
      <c r="B27" s="27"/>
      <c r="C27" s="19"/>
      <c r="D27" s="14" t="s">
        <v>42</v>
      </c>
      <c r="E27" s="15"/>
    </row>
    <row r="28" spans="1:5" ht="15.6" x14ac:dyDescent="0.3">
      <c r="A28" s="9">
        <v>19</v>
      </c>
      <c r="B28" s="16"/>
      <c r="C28" s="19"/>
      <c r="D28" s="16" t="s">
        <v>43</v>
      </c>
      <c r="E28" s="17"/>
    </row>
    <row r="29" spans="1:5" ht="15.6" x14ac:dyDescent="0.3">
      <c r="A29" s="9">
        <v>20</v>
      </c>
      <c r="B29" s="16"/>
      <c r="C29" s="19"/>
      <c r="D29" s="28" t="s">
        <v>44</v>
      </c>
      <c r="E29" s="19">
        <v>12066783</v>
      </c>
    </row>
    <row r="30" spans="1:5" ht="13.8" x14ac:dyDescent="0.25">
      <c r="A30" s="9">
        <v>21</v>
      </c>
      <c r="B30" s="25"/>
      <c r="C30" s="19"/>
      <c r="D30" s="18" t="s">
        <v>45</v>
      </c>
      <c r="E30" s="19"/>
    </row>
    <row r="31" spans="1:5" ht="13.8" x14ac:dyDescent="0.25">
      <c r="A31" s="9">
        <v>22</v>
      </c>
      <c r="B31" s="25"/>
      <c r="C31" s="19"/>
      <c r="D31" s="18" t="s">
        <v>46</v>
      </c>
      <c r="E31" s="19">
        <f>SUM(E29:E30)</f>
        <v>12066783</v>
      </c>
    </row>
    <row r="32" spans="1:5" ht="15.6" x14ac:dyDescent="0.3">
      <c r="A32" s="9">
        <v>23</v>
      </c>
      <c r="B32" s="16"/>
      <c r="C32" s="19"/>
      <c r="D32" s="16" t="s">
        <v>47</v>
      </c>
      <c r="E32" s="17"/>
    </row>
    <row r="33" spans="1:5" ht="13.8" x14ac:dyDescent="0.25">
      <c r="A33" s="9">
        <v>24</v>
      </c>
      <c r="B33" s="25"/>
      <c r="C33" s="19"/>
      <c r="D33" s="18" t="s">
        <v>48</v>
      </c>
      <c r="E33" s="19">
        <v>0</v>
      </c>
    </row>
    <row r="34" spans="1:5" ht="17.399999999999999" x14ac:dyDescent="0.3">
      <c r="A34" s="9">
        <v>25</v>
      </c>
      <c r="B34" s="12"/>
      <c r="C34" s="19"/>
      <c r="D34" s="12" t="s">
        <v>49</v>
      </c>
      <c r="E34" s="13"/>
    </row>
    <row r="35" spans="1:5" ht="13.8" x14ac:dyDescent="0.25">
      <c r="A35" s="9">
        <v>26</v>
      </c>
      <c r="B35" s="25"/>
      <c r="C35" s="19"/>
      <c r="D35" s="18" t="s">
        <v>50</v>
      </c>
      <c r="E35" s="19">
        <v>0</v>
      </c>
    </row>
    <row r="36" spans="1:5" ht="13.8" x14ac:dyDescent="0.25">
      <c r="A36" s="9">
        <v>27</v>
      </c>
      <c r="B36" s="25"/>
      <c r="C36" s="19"/>
      <c r="D36" s="18" t="s">
        <v>51</v>
      </c>
      <c r="E36" s="19">
        <v>0</v>
      </c>
    </row>
    <row r="37" spans="1:5" ht="13.8" x14ac:dyDescent="0.25">
      <c r="A37" s="9">
        <v>28</v>
      </c>
      <c r="B37" s="25"/>
      <c r="C37" s="19"/>
      <c r="D37" s="18" t="s">
        <v>29</v>
      </c>
      <c r="E37" s="19">
        <f>SUM(E35:E36)</f>
        <v>0</v>
      </c>
    </row>
    <row r="38" spans="1:5" ht="13.8" x14ac:dyDescent="0.25">
      <c r="A38" s="9">
        <v>29</v>
      </c>
      <c r="B38" s="25"/>
      <c r="C38" s="19"/>
      <c r="D38" s="18"/>
      <c r="E38" s="19"/>
    </row>
    <row r="39" spans="1:5" ht="17.399999999999999" x14ac:dyDescent="0.3">
      <c r="A39" s="9">
        <v>30</v>
      </c>
      <c r="B39" s="12"/>
      <c r="C39" s="19"/>
      <c r="D39" s="12" t="s">
        <v>52</v>
      </c>
      <c r="E39" s="13"/>
    </row>
    <row r="40" spans="1:5" ht="13.8" x14ac:dyDescent="0.25">
      <c r="A40" s="9">
        <v>31</v>
      </c>
      <c r="B40" s="25"/>
      <c r="C40" s="19"/>
      <c r="D40" s="18" t="s">
        <v>53</v>
      </c>
      <c r="E40" s="19">
        <v>0</v>
      </c>
    </row>
    <row r="41" spans="1:5" ht="13.8" x14ac:dyDescent="0.25">
      <c r="A41" s="9">
        <v>32</v>
      </c>
      <c r="B41" s="25"/>
      <c r="C41" s="19"/>
      <c r="D41" s="18" t="s">
        <v>54</v>
      </c>
      <c r="E41" s="19">
        <v>0</v>
      </c>
    </row>
    <row r="42" spans="1:5" ht="68.25" customHeight="1" x14ac:dyDescent="0.3">
      <c r="A42" s="9">
        <v>33</v>
      </c>
      <c r="B42" s="29" t="s">
        <v>55</v>
      </c>
      <c r="C42" s="13">
        <f>SUM(C17,C26)</f>
        <v>127634777</v>
      </c>
      <c r="D42" s="12" t="s">
        <v>56</v>
      </c>
      <c r="E42" s="13">
        <f>SUM(E17,E26,E31,E41)</f>
        <v>180456652</v>
      </c>
    </row>
    <row r="43" spans="1:5" ht="17.399999999999999" x14ac:dyDescent="0.3">
      <c r="A43" s="9">
        <v>34</v>
      </c>
      <c r="B43" s="30"/>
      <c r="C43" s="19"/>
      <c r="D43" s="12" t="s">
        <v>57</v>
      </c>
      <c r="E43" s="13"/>
    </row>
    <row r="44" spans="1:5" ht="13.8" x14ac:dyDescent="0.25">
      <c r="A44" s="9">
        <v>35</v>
      </c>
      <c r="B44" s="25"/>
      <c r="C44" s="19"/>
      <c r="D44" s="18" t="s">
        <v>50</v>
      </c>
      <c r="E44" s="19">
        <v>0</v>
      </c>
    </row>
    <row r="45" spans="1:5" ht="13.8" x14ac:dyDescent="0.25">
      <c r="A45" s="9">
        <v>36</v>
      </c>
      <c r="B45" s="25"/>
      <c r="C45" s="19"/>
      <c r="D45" s="18" t="s">
        <v>51</v>
      </c>
      <c r="E45" s="19">
        <v>0</v>
      </c>
    </row>
    <row r="46" spans="1:5" ht="17.399999999999999" x14ac:dyDescent="0.3">
      <c r="A46" s="9">
        <v>37</v>
      </c>
      <c r="B46" s="12" t="s">
        <v>58</v>
      </c>
      <c r="C46" s="13"/>
      <c r="D46" s="12"/>
      <c r="E46" s="31"/>
    </row>
    <row r="47" spans="1:5" ht="15.6" x14ac:dyDescent="0.3">
      <c r="A47" s="9">
        <v>38</v>
      </c>
      <c r="B47" s="16" t="s">
        <v>59</v>
      </c>
      <c r="C47" s="17"/>
      <c r="D47" s="28" t="s">
        <v>60</v>
      </c>
      <c r="E47" s="19">
        <v>3388248</v>
      </c>
    </row>
    <row r="48" spans="1:5" ht="17.399999999999999" x14ac:dyDescent="0.3">
      <c r="A48" s="9">
        <v>39</v>
      </c>
      <c r="B48" s="28" t="s">
        <v>61</v>
      </c>
      <c r="C48" s="19">
        <v>13168938</v>
      </c>
      <c r="D48" s="18"/>
      <c r="E48" s="31"/>
    </row>
    <row r="49" spans="1:5" ht="17.399999999999999" x14ac:dyDescent="0.3">
      <c r="A49" s="9">
        <v>40</v>
      </c>
      <c r="B49" s="28" t="s">
        <v>62</v>
      </c>
      <c r="C49" s="19">
        <v>33041185</v>
      </c>
      <c r="D49" s="18"/>
      <c r="E49" s="31"/>
    </row>
    <row r="50" spans="1:5" ht="17.399999999999999" x14ac:dyDescent="0.3">
      <c r="A50" s="9">
        <v>41</v>
      </c>
      <c r="B50" s="28" t="s">
        <v>63</v>
      </c>
      <c r="C50" s="19">
        <v>10000000</v>
      </c>
      <c r="D50" s="18"/>
      <c r="E50" s="31"/>
    </row>
    <row r="51" spans="1:5" ht="17.399999999999999" x14ac:dyDescent="0.3">
      <c r="A51" s="9">
        <v>42</v>
      </c>
      <c r="B51" s="16" t="s">
        <v>64</v>
      </c>
      <c r="C51" s="17"/>
      <c r="D51" s="32"/>
      <c r="E51" s="31"/>
    </row>
    <row r="52" spans="1:5" ht="17.399999999999999" x14ac:dyDescent="0.3">
      <c r="A52" s="9">
        <v>43</v>
      </c>
      <c r="B52" s="28" t="s">
        <v>65</v>
      </c>
      <c r="C52" s="19">
        <v>0</v>
      </c>
      <c r="D52" s="18"/>
      <c r="E52" s="31"/>
    </row>
    <row r="53" spans="1:5" ht="17.399999999999999" x14ac:dyDescent="0.3">
      <c r="A53" s="9">
        <v>44</v>
      </c>
      <c r="B53" s="28" t="s">
        <v>66</v>
      </c>
      <c r="C53" s="19">
        <v>0</v>
      </c>
      <c r="D53" s="18"/>
      <c r="E53" s="31"/>
    </row>
    <row r="54" spans="1:5" ht="17.399999999999999" x14ac:dyDescent="0.3">
      <c r="A54" s="9"/>
      <c r="B54" s="25"/>
      <c r="C54" s="19"/>
      <c r="D54" s="18"/>
      <c r="E54" s="31"/>
    </row>
    <row r="55" spans="1:5" ht="17.399999999999999" x14ac:dyDescent="0.3">
      <c r="A55" s="9">
        <v>45</v>
      </c>
      <c r="B55" s="12" t="s">
        <v>67</v>
      </c>
      <c r="C55" s="13">
        <f>SUM(C42,C48,C49,C50,C53)</f>
        <v>183844900</v>
      </c>
      <c r="D55" s="12" t="s">
        <v>68</v>
      </c>
      <c r="E55" s="13">
        <f>SUM(E17,E26,E31,E41,E47)</f>
        <v>183844900</v>
      </c>
    </row>
    <row r="56" spans="1:5" x14ac:dyDescent="0.25">
      <c r="A56" s="9">
        <v>46</v>
      </c>
      <c r="B56" s="28" t="s">
        <v>69</v>
      </c>
      <c r="C56" s="19">
        <f>C17+C48+C50</f>
        <v>144303905</v>
      </c>
      <c r="D56" s="18" t="s">
        <v>70</v>
      </c>
      <c r="E56" s="19">
        <f>E17+E31+E47</f>
        <v>139513715</v>
      </c>
    </row>
    <row r="57" spans="1:5" x14ac:dyDescent="0.25">
      <c r="A57" s="9">
        <v>47</v>
      </c>
      <c r="B57" s="28" t="s">
        <v>71</v>
      </c>
      <c r="C57" s="19">
        <f>C26+C49</f>
        <v>39540995</v>
      </c>
      <c r="D57" s="18" t="s">
        <v>72</v>
      </c>
      <c r="E57" s="19">
        <f>E26</f>
        <v>44331185</v>
      </c>
    </row>
    <row r="58" spans="1:5" x14ac:dyDescent="0.25">
      <c r="C58" s="33"/>
    </row>
  </sheetData>
  <mergeCells count="5">
    <mergeCell ref="A1:D1"/>
    <mergeCell ref="A3:B3"/>
    <mergeCell ref="A4:E4"/>
    <mergeCell ref="B7:C7"/>
    <mergeCell ref="D7:E7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4.Mérleg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2021-05-12T20:34:45Z</dcterms:created>
  <dcterms:modified xsi:type="dcterms:W3CDTF">2021-05-12T20:35:02Z</dcterms:modified>
</cp:coreProperties>
</file>