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514\Szentbalázs zárszámadás\"/>
    </mc:Choice>
  </mc:AlternateContent>
  <xr:revisionPtr revIDLastSave="0" documentId="13_ncr:1_{A6D0CF79-053D-402E-804F-462E18D6158A}" xr6:coauthVersionLast="45" xr6:coauthVersionMax="45" xr10:uidLastSave="{00000000-0000-0000-0000-000000000000}"/>
  <bookViews>
    <workbookView xWindow="-108" yWindow="-108" windowWidth="23256" windowHeight="12600" xr2:uid="{AC8A833A-9B7C-4547-8E6E-F691CAF00458}"/>
  </bookViews>
  <sheets>
    <sheet name="14.Vagyon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4" i="1" l="1"/>
  <c r="D74" i="1"/>
  <c r="E68" i="1"/>
  <c r="D68" i="1"/>
  <c r="E64" i="1"/>
  <c r="D64" i="1"/>
  <c r="E56" i="1"/>
  <c r="D56" i="1"/>
  <c r="E47" i="1"/>
  <c r="D47" i="1"/>
  <c r="E40" i="1"/>
  <c r="E41" i="1" s="1"/>
  <c r="D40" i="1"/>
  <c r="D37" i="1"/>
  <c r="D41" i="1" s="1"/>
  <c r="E30" i="1"/>
  <c r="D30" i="1"/>
  <c r="E27" i="1"/>
  <c r="D27" i="1"/>
  <c r="E19" i="1"/>
  <c r="D19" i="1"/>
  <c r="E15" i="1"/>
  <c r="D15" i="1"/>
  <c r="E11" i="1"/>
  <c r="D11" i="1"/>
  <c r="D75" i="1" l="1"/>
  <c r="D23" i="1"/>
  <c r="E23" i="1"/>
  <c r="E31" i="1" s="1"/>
  <c r="E57" i="1" s="1"/>
  <c r="D31" i="1"/>
  <c r="D57" i="1" s="1"/>
  <c r="E75" i="1"/>
</calcChain>
</file>

<file path=xl/sharedStrings.xml><?xml version="1.0" encoding="utf-8"?>
<sst xmlns="http://schemas.openxmlformats.org/spreadsheetml/2006/main" count="148" uniqueCount="148">
  <si>
    <t>melléklet a(z)   /2021.( ) önkormányzati rendelethez</t>
  </si>
  <si>
    <t>Szentbalázs Községi Önkormányzat vagyonmérlege</t>
  </si>
  <si>
    <t>adatok  forintban</t>
  </si>
  <si>
    <t>S.sz.</t>
  </si>
  <si>
    <t>A.</t>
  </si>
  <si>
    <t>B.</t>
  </si>
  <si>
    <t>C.</t>
  </si>
  <si>
    <t>D.</t>
  </si>
  <si>
    <t>Mérleg
sor</t>
  </si>
  <si>
    <t>Megnevezés</t>
  </si>
  <si>
    <t>Önkormányzat</t>
  </si>
  <si>
    <t>Előző időszak (2019. év)</t>
  </si>
  <si>
    <t>Tárgy időszak (2020. év)</t>
  </si>
  <si>
    <t>A/I/1</t>
  </si>
  <si>
    <t xml:space="preserve">Vagyoni értékű jogok </t>
  </si>
  <si>
    <t>A/I/2</t>
  </si>
  <si>
    <t>Szellemi termékek</t>
  </si>
  <si>
    <t>A/I/3</t>
  </si>
  <si>
    <t xml:space="preserve">Immateriális javak értékhelyesbítése </t>
  </si>
  <si>
    <t>A/I</t>
  </si>
  <si>
    <t>Immateriális javak  (=A/I/1+A/I/2+A/I/3)</t>
  </si>
  <si>
    <t>A/II/1.1</t>
  </si>
  <si>
    <r>
      <t xml:space="preserve">Ingatlanok és a kapcsolódó vagyoni értékű jogok </t>
    </r>
    <r>
      <rPr>
        <b/>
        <sz val="10"/>
        <rFont val="Arial"/>
        <family val="2"/>
        <charset val="238"/>
      </rPr>
      <t>forgalomképtelen</t>
    </r>
  </si>
  <si>
    <t>A/II/1.2</t>
  </si>
  <si>
    <r>
      <t xml:space="preserve">Ingatlanok és a kapcsolódó vagyoni értékű jogok </t>
    </r>
    <r>
      <rPr>
        <b/>
        <sz val="10"/>
        <rFont val="Arial"/>
        <family val="2"/>
        <charset val="238"/>
      </rPr>
      <t>korlátozottan forgalomképes</t>
    </r>
  </si>
  <si>
    <t>A/II/1.3</t>
  </si>
  <si>
    <r>
      <t xml:space="preserve">Ingatlanok és a kapcsolódó vagyoni értékű jogok </t>
    </r>
    <r>
      <rPr>
        <b/>
        <sz val="10"/>
        <rFont val="Arial"/>
        <family val="2"/>
        <charset val="238"/>
      </rPr>
      <t>egyéb (üzleti)</t>
    </r>
  </si>
  <si>
    <t>A/II/1</t>
  </si>
  <si>
    <t xml:space="preserve">Ingatlanok és a kapcsolódó vagyoni értékű jogok (A/II/1.1 +A/II/1.2 +A/II/1.3) </t>
  </si>
  <si>
    <t>A/II/2.1</t>
  </si>
  <si>
    <r>
      <t xml:space="preserve">Gépek, berendezések, felszerelések, járművek </t>
    </r>
    <r>
      <rPr>
        <b/>
        <sz val="10"/>
        <rFont val="Arial"/>
        <family val="2"/>
        <charset val="238"/>
      </rPr>
      <t>forgalomképtelen</t>
    </r>
  </si>
  <si>
    <t>A/II.2.2</t>
  </si>
  <si>
    <r>
      <t xml:space="preserve">Gépek, berendezések, felszerelések, járművek </t>
    </r>
    <r>
      <rPr>
        <b/>
        <sz val="10"/>
        <rFont val="Arial"/>
        <family val="2"/>
        <charset val="238"/>
      </rPr>
      <t>korlátozottan forgalomképes</t>
    </r>
  </si>
  <si>
    <t>A/II.2.3</t>
  </si>
  <si>
    <r>
      <t xml:space="preserve">Gépek, berendezések, felszerelések, járművek </t>
    </r>
    <r>
      <rPr>
        <b/>
        <sz val="10"/>
        <rFont val="Arial"/>
        <family val="2"/>
        <charset val="238"/>
      </rPr>
      <t>egyéb (üzleti)</t>
    </r>
  </si>
  <si>
    <t>A/II/2</t>
  </si>
  <si>
    <t xml:space="preserve">Gépek, berendezések, felszerelések, járművek (A/II/2.1 +A/II/2.2 +A/II/2.3) </t>
  </si>
  <si>
    <t>A/II/3</t>
  </si>
  <si>
    <t xml:space="preserve">Tenyészállatok </t>
  </si>
  <si>
    <t>A/II/4</t>
  </si>
  <si>
    <t xml:space="preserve">Beruházások, felújítások </t>
  </si>
  <si>
    <t>A/II/5</t>
  </si>
  <si>
    <t>Tárgyi eszközök értékhelyesbítése</t>
  </si>
  <si>
    <t>A/II</t>
  </si>
  <si>
    <t>Tárgyi eszközök  (=A/II/1+...+A/II/5)</t>
  </si>
  <si>
    <t>A/III/1</t>
  </si>
  <si>
    <t xml:space="preserve">Tartós részesedések </t>
  </si>
  <si>
    <t>A/III/2</t>
  </si>
  <si>
    <t>Tartós hitelviszonyt megtestesítő értékpapírok</t>
  </si>
  <si>
    <t>A/III/3</t>
  </si>
  <si>
    <t xml:space="preserve">Befektetett pénzügyi eszközök értékhelyesbítése </t>
  </si>
  <si>
    <t>A/III</t>
  </si>
  <si>
    <t>Befektetett pénzügyi eszközök (=A/III/1+A/III/2+A/III/3)</t>
  </si>
  <si>
    <t>A/IV/1</t>
  </si>
  <si>
    <t xml:space="preserve">Koncesszióba, vagyonkezelésbe adott eszközök </t>
  </si>
  <si>
    <t>A/IV/2</t>
  </si>
  <si>
    <t xml:space="preserve">Koncesszióba, vagyonkezelésbe adott eszközök értékhelyesbítése </t>
  </si>
  <si>
    <t>A/IV</t>
  </si>
  <si>
    <t>Koncesszióba, vagyonkezelésbe adott eszközök  (=A/IV/1+A/IV/2)</t>
  </si>
  <si>
    <t>A)</t>
  </si>
  <si>
    <t>NEMZETI VAGYONBA TARTOZÓ BEFEKTETETT ESZKÖZÖK (=A/I+A/II+A/III+A/IV)</t>
  </si>
  <si>
    <t>B/I/1</t>
  </si>
  <si>
    <t>Vásárolt készletek</t>
  </si>
  <si>
    <t>B/I/2</t>
  </si>
  <si>
    <t>Átsorolt, követelés fejében átvett készletek</t>
  </si>
  <si>
    <t>B/I/3</t>
  </si>
  <si>
    <t>Egyéb készletek</t>
  </si>
  <si>
    <t>B/I/4</t>
  </si>
  <si>
    <t xml:space="preserve">Befejezetlen termelés, félkész termékek, késztermékek </t>
  </si>
  <si>
    <t>B/I/5</t>
  </si>
  <si>
    <t xml:space="preserve">Növendék-, hízó és egyéb állatok </t>
  </si>
  <si>
    <t>B/I</t>
  </si>
  <si>
    <t>Készletek (=B/I/1+…+B/I/5)</t>
  </si>
  <si>
    <t>B/II/1</t>
  </si>
  <si>
    <t>Nem tartós részesedések</t>
  </si>
  <si>
    <t>B/II/2</t>
  </si>
  <si>
    <t>Forgatási célú hitelviszonyt megtestesítő értékpapírok</t>
  </si>
  <si>
    <t>B/II</t>
  </si>
  <si>
    <t>Értékpapírok (=B/II/1+B/II/2)</t>
  </si>
  <si>
    <t>B)</t>
  </si>
  <si>
    <t>NEMZETI VAGYONBA TARTOZÓ FORGÓESZKÖZÖK (= B/I+B/II)</t>
  </si>
  <si>
    <t>C/I</t>
  </si>
  <si>
    <t>Hosszú lejáratú betétek</t>
  </si>
  <si>
    <t>C/II</t>
  </si>
  <si>
    <t>Pénztárak, csekkek, betétkönyvek</t>
  </si>
  <si>
    <t>C/III</t>
  </si>
  <si>
    <t xml:space="preserve">Forintszámlák </t>
  </si>
  <si>
    <t>C/IV</t>
  </si>
  <si>
    <t>Devizaszámlák</t>
  </si>
  <si>
    <t>C/V</t>
  </si>
  <si>
    <t>Idegen pénzeszközök</t>
  </si>
  <si>
    <t>C)</t>
  </si>
  <si>
    <t>PÉNZESZKÖZÖK (=C/I+…+C/V)</t>
  </si>
  <si>
    <t>D/I</t>
  </si>
  <si>
    <t xml:space="preserve">Költségvetési évben esedékes követelések </t>
  </si>
  <si>
    <t>D/II</t>
  </si>
  <si>
    <t xml:space="preserve">Költségvetési évet követően esedékes követelések </t>
  </si>
  <si>
    <t>D/III</t>
  </si>
  <si>
    <t xml:space="preserve">Követelés jellegű sajátos elszámolások </t>
  </si>
  <si>
    <t>D)</t>
  </si>
  <si>
    <t>KÖVETELÉSEK  (=D/I+D/II+D/III)</t>
  </si>
  <si>
    <t>E)</t>
  </si>
  <si>
    <t>EGYÉB SAJÁTOS ESZKÖZOLDALI  ELSZÁMOLÁSOK</t>
  </si>
  <si>
    <t>F/1</t>
  </si>
  <si>
    <t>Eredményszemléletű bevételek aktív időbeli elhatárolása</t>
  </si>
  <si>
    <t>F/2</t>
  </si>
  <si>
    <t>Költségek, ráfordítások aktív időbeli elhatárolása</t>
  </si>
  <si>
    <t>F/3</t>
  </si>
  <si>
    <t>Halasztott ráfordítások</t>
  </si>
  <si>
    <t>F)</t>
  </si>
  <si>
    <t>AKTÍV IDŐBELI  ELHATÁROLÁSOK  (=F/1+F/2+F/3)</t>
  </si>
  <si>
    <t>ESZKÖZÖK ÖSSZESEN (=A+B+C+D+E+F)</t>
  </si>
  <si>
    <t>G/I</t>
  </si>
  <si>
    <t>Nemzeti vagyon induláskori értéke</t>
  </si>
  <si>
    <t>G/II</t>
  </si>
  <si>
    <t>Nemzeti vagyon változásai</t>
  </si>
  <si>
    <t>G/III</t>
  </si>
  <si>
    <t>Egyéb eszközök induláskori értéke és változásai</t>
  </si>
  <si>
    <t>G/IV</t>
  </si>
  <si>
    <t>Felhalmozott eredmény</t>
  </si>
  <si>
    <t>G/V</t>
  </si>
  <si>
    <t>Eszközök értékhelyesbítésének forrása</t>
  </si>
  <si>
    <t>G/VI</t>
  </si>
  <si>
    <t>Mérleg szerinti eredmény</t>
  </si>
  <si>
    <t>G)</t>
  </si>
  <si>
    <t>SAJÁT TŐKE (=G/I+…+G/VI)</t>
  </si>
  <si>
    <t>H/I</t>
  </si>
  <si>
    <t>Költségvetési évben esedékes kötelezettségek</t>
  </si>
  <si>
    <t>H/II</t>
  </si>
  <si>
    <t>Költségvetési évet követően esedékes kötelezettségek</t>
  </si>
  <si>
    <t>H/III</t>
  </si>
  <si>
    <t xml:space="preserve">Kötelezettség jellegű sajátos elszámolások </t>
  </si>
  <si>
    <t>H)</t>
  </si>
  <si>
    <t>KÖTELEZETTSÉGEK (=H/I+H/II+H/III)</t>
  </si>
  <si>
    <t>I)</t>
  </si>
  <si>
    <t xml:space="preserve">EGYÉB SAJÁTOS FORRÁSOLDALI ELSZÁMOLÁSOK </t>
  </si>
  <si>
    <t>J)</t>
  </si>
  <si>
    <t xml:space="preserve">KINCSTÁRI SZÁMLAVEZETÉSSEL KAPCSOLATOS ELSZÁMOLÁSOK </t>
  </si>
  <si>
    <t>K/1</t>
  </si>
  <si>
    <t>Eredményszemléletű bevételek passzív időbeli elhatárolása</t>
  </si>
  <si>
    <t>K/2</t>
  </si>
  <si>
    <t>Költségek, ráfordítások passzív időbeli elhatárolása</t>
  </si>
  <si>
    <t>K/3</t>
  </si>
  <si>
    <t>Halasztott eredményszemléletű bevételek</t>
  </si>
  <si>
    <t>K)</t>
  </si>
  <si>
    <t>PASSZÍV IDŐBELI ELHATÁROLÁSOK (=K/1+K/2+K/3)</t>
  </si>
  <si>
    <t>FORRÁSOK ÖSSZESEN (=G+H+I+J+K)</t>
  </si>
  <si>
    <t>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</si>
</sst>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1" xfId="0" applyBorder="1"/>
    <xf numFmtId="3" fontId="0" fillId="0" borderId="10" xfId="0" applyNumberFormat="1" applyBorder="1"/>
    <xf numFmtId="0" fontId="2" fillId="0" borderId="11" xfId="0" applyFont="1" applyBorder="1"/>
    <xf numFmtId="3" fontId="2" fillId="0" borderId="10" xfId="0" applyNumberFormat="1" applyFont="1" applyBorder="1"/>
    <xf numFmtId="3" fontId="0" fillId="0" borderId="12" xfId="0" applyNumberFormat="1" applyBorder="1"/>
    <xf numFmtId="0" fontId="3" fillId="0" borderId="11" xfId="0" applyFont="1" applyBorder="1"/>
    <xf numFmtId="3" fontId="3" fillId="0" borderId="10" xfId="0" applyNumberFormat="1" applyFont="1" applyBorder="1"/>
    <xf numFmtId="3" fontId="0" fillId="0" borderId="9" xfId="0" applyNumberFormat="1" applyBorder="1"/>
    <xf numFmtId="3" fontId="3" fillId="0" borderId="13" xfId="0" applyNumberFormat="1" applyFont="1" applyBorder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ABB2C-6E91-42F2-965C-2C299ADD409A}">
  <dimension ref="A1:F75"/>
  <sheetViews>
    <sheetView tabSelected="1" view="pageBreakPreview" zoomScaleNormal="100" zoomScaleSheetLayoutView="100" workbookViewId="0">
      <selection activeCell="C2" sqref="C2"/>
    </sheetView>
  </sheetViews>
  <sheetFormatPr defaultRowHeight="13.2" x14ac:dyDescent="0.25"/>
  <cols>
    <col min="2" max="2" width="12.6640625" customWidth="1"/>
    <col min="3" max="3" width="73.109375" bestFit="1" customWidth="1"/>
    <col min="4" max="4" width="14.33203125" bestFit="1" customWidth="1"/>
    <col min="5" max="5" width="14.33203125" customWidth="1"/>
    <col min="258" max="258" width="12.6640625" customWidth="1"/>
    <col min="259" max="259" width="73.109375" bestFit="1" customWidth="1"/>
    <col min="260" max="260" width="14.33203125" bestFit="1" customWidth="1"/>
    <col min="261" max="261" width="14.33203125" customWidth="1"/>
    <col min="514" max="514" width="12.6640625" customWidth="1"/>
    <col min="515" max="515" width="73.109375" bestFit="1" customWidth="1"/>
    <col min="516" max="516" width="14.33203125" bestFit="1" customWidth="1"/>
    <col min="517" max="517" width="14.33203125" customWidth="1"/>
    <col min="770" max="770" width="12.6640625" customWidth="1"/>
    <col min="771" max="771" width="73.109375" bestFit="1" customWidth="1"/>
    <col min="772" max="772" width="14.33203125" bestFit="1" customWidth="1"/>
    <col min="773" max="773" width="14.33203125" customWidth="1"/>
    <col min="1026" max="1026" width="12.6640625" customWidth="1"/>
    <col min="1027" max="1027" width="73.109375" bestFit="1" customWidth="1"/>
    <col min="1028" max="1028" width="14.33203125" bestFit="1" customWidth="1"/>
    <col min="1029" max="1029" width="14.33203125" customWidth="1"/>
    <col min="1282" max="1282" width="12.6640625" customWidth="1"/>
    <col min="1283" max="1283" width="73.109375" bestFit="1" customWidth="1"/>
    <col min="1284" max="1284" width="14.33203125" bestFit="1" customWidth="1"/>
    <col min="1285" max="1285" width="14.33203125" customWidth="1"/>
    <col min="1538" max="1538" width="12.6640625" customWidth="1"/>
    <col min="1539" max="1539" width="73.109375" bestFit="1" customWidth="1"/>
    <col min="1540" max="1540" width="14.33203125" bestFit="1" customWidth="1"/>
    <col min="1541" max="1541" width="14.33203125" customWidth="1"/>
    <col min="1794" max="1794" width="12.6640625" customWidth="1"/>
    <col min="1795" max="1795" width="73.109375" bestFit="1" customWidth="1"/>
    <col min="1796" max="1796" width="14.33203125" bestFit="1" customWidth="1"/>
    <col min="1797" max="1797" width="14.33203125" customWidth="1"/>
    <col min="2050" max="2050" width="12.6640625" customWidth="1"/>
    <col min="2051" max="2051" width="73.109375" bestFit="1" customWidth="1"/>
    <col min="2052" max="2052" width="14.33203125" bestFit="1" customWidth="1"/>
    <col min="2053" max="2053" width="14.33203125" customWidth="1"/>
    <col min="2306" max="2306" width="12.6640625" customWidth="1"/>
    <col min="2307" max="2307" width="73.109375" bestFit="1" customWidth="1"/>
    <col min="2308" max="2308" width="14.33203125" bestFit="1" customWidth="1"/>
    <col min="2309" max="2309" width="14.33203125" customWidth="1"/>
    <col min="2562" max="2562" width="12.6640625" customWidth="1"/>
    <col min="2563" max="2563" width="73.109375" bestFit="1" customWidth="1"/>
    <col min="2564" max="2564" width="14.33203125" bestFit="1" customWidth="1"/>
    <col min="2565" max="2565" width="14.33203125" customWidth="1"/>
    <col min="2818" max="2818" width="12.6640625" customWidth="1"/>
    <col min="2819" max="2819" width="73.109375" bestFit="1" customWidth="1"/>
    <col min="2820" max="2820" width="14.33203125" bestFit="1" customWidth="1"/>
    <col min="2821" max="2821" width="14.33203125" customWidth="1"/>
    <col min="3074" max="3074" width="12.6640625" customWidth="1"/>
    <col min="3075" max="3075" width="73.109375" bestFit="1" customWidth="1"/>
    <col min="3076" max="3076" width="14.33203125" bestFit="1" customWidth="1"/>
    <col min="3077" max="3077" width="14.33203125" customWidth="1"/>
    <col min="3330" max="3330" width="12.6640625" customWidth="1"/>
    <col min="3331" max="3331" width="73.109375" bestFit="1" customWidth="1"/>
    <col min="3332" max="3332" width="14.33203125" bestFit="1" customWidth="1"/>
    <col min="3333" max="3333" width="14.33203125" customWidth="1"/>
    <col min="3586" max="3586" width="12.6640625" customWidth="1"/>
    <col min="3587" max="3587" width="73.109375" bestFit="1" customWidth="1"/>
    <col min="3588" max="3588" width="14.33203125" bestFit="1" customWidth="1"/>
    <col min="3589" max="3589" width="14.33203125" customWidth="1"/>
    <col min="3842" max="3842" width="12.6640625" customWidth="1"/>
    <col min="3843" max="3843" width="73.109375" bestFit="1" customWidth="1"/>
    <col min="3844" max="3844" width="14.33203125" bestFit="1" customWidth="1"/>
    <col min="3845" max="3845" width="14.33203125" customWidth="1"/>
    <col min="4098" max="4098" width="12.6640625" customWidth="1"/>
    <col min="4099" max="4099" width="73.109375" bestFit="1" customWidth="1"/>
    <col min="4100" max="4100" width="14.33203125" bestFit="1" customWidth="1"/>
    <col min="4101" max="4101" width="14.33203125" customWidth="1"/>
    <col min="4354" max="4354" width="12.6640625" customWidth="1"/>
    <col min="4355" max="4355" width="73.109375" bestFit="1" customWidth="1"/>
    <col min="4356" max="4356" width="14.33203125" bestFit="1" customWidth="1"/>
    <col min="4357" max="4357" width="14.33203125" customWidth="1"/>
    <col min="4610" max="4610" width="12.6640625" customWidth="1"/>
    <col min="4611" max="4611" width="73.109375" bestFit="1" customWidth="1"/>
    <col min="4612" max="4612" width="14.33203125" bestFit="1" customWidth="1"/>
    <col min="4613" max="4613" width="14.33203125" customWidth="1"/>
    <col min="4866" max="4866" width="12.6640625" customWidth="1"/>
    <col min="4867" max="4867" width="73.109375" bestFit="1" customWidth="1"/>
    <col min="4868" max="4868" width="14.33203125" bestFit="1" customWidth="1"/>
    <col min="4869" max="4869" width="14.33203125" customWidth="1"/>
    <col min="5122" max="5122" width="12.6640625" customWidth="1"/>
    <col min="5123" max="5123" width="73.109375" bestFit="1" customWidth="1"/>
    <col min="5124" max="5124" width="14.33203125" bestFit="1" customWidth="1"/>
    <col min="5125" max="5125" width="14.33203125" customWidth="1"/>
    <col min="5378" max="5378" width="12.6640625" customWidth="1"/>
    <col min="5379" max="5379" width="73.109375" bestFit="1" customWidth="1"/>
    <col min="5380" max="5380" width="14.33203125" bestFit="1" customWidth="1"/>
    <col min="5381" max="5381" width="14.33203125" customWidth="1"/>
    <col min="5634" max="5634" width="12.6640625" customWidth="1"/>
    <col min="5635" max="5635" width="73.109375" bestFit="1" customWidth="1"/>
    <col min="5636" max="5636" width="14.33203125" bestFit="1" customWidth="1"/>
    <col min="5637" max="5637" width="14.33203125" customWidth="1"/>
    <col min="5890" max="5890" width="12.6640625" customWidth="1"/>
    <col min="5891" max="5891" width="73.109375" bestFit="1" customWidth="1"/>
    <col min="5892" max="5892" width="14.33203125" bestFit="1" customWidth="1"/>
    <col min="5893" max="5893" width="14.33203125" customWidth="1"/>
    <col min="6146" max="6146" width="12.6640625" customWidth="1"/>
    <col min="6147" max="6147" width="73.109375" bestFit="1" customWidth="1"/>
    <col min="6148" max="6148" width="14.33203125" bestFit="1" customWidth="1"/>
    <col min="6149" max="6149" width="14.33203125" customWidth="1"/>
    <col min="6402" max="6402" width="12.6640625" customWidth="1"/>
    <col min="6403" max="6403" width="73.109375" bestFit="1" customWidth="1"/>
    <col min="6404" max="6404" width="14.33203125" bestFit="1" customWidth="1"/>
    <col min="6405" max="6405" width="14.33203125" customWidth="1"/>
    <col min="6658" max="6658" width="12.6640625" customWidth="1"/>
    <col min="6659" max="6659" width="73.109375" bestFit="1" customWidth="1"/>
    <col min="6660" max="6660" width="14.33203125" bestFit="1" customWidth="1"/>
    <col min="6661" max="6661" width="14.33203125" customWidth="1"/>
    <col min="6914" max="6914" width="12.6640625" customWidth="1"/>
    <col min="6915" max="6915" width="73.109375" bestFit="1" customWidth="1"/>
    <col min="6916" max="6916" width="14.33203125" bestFit="1" customWidth="1"/>
    <col min="6917" max="6917" width="14.33203125" customWidth="1"/>
    <col min="7170" max="7170" width="12.6640625" customWidth="1"/>
    <col min="7171" max="7171" width="73.109375" bestFit="1" customWidth="1"/>
    <col min="7172" max="7172" width="14.33203125" bestFit="1" customWidth="1"/>
    <col min="7173" max="7173" width="14.33203125" customWidth="1"/>
    <col min="7426" max="7426" width="12.6640625" customWidth="1"/>
    <col min="7427" max="7427" width="73.109375" bestFit="1" customWidth="1"/>
    <col min="7428" max="7428" width="14.33203125" bestFit="1" customWidth="1"/>
    <col min="7429" max="7429" width="14.33203125" customWidth="1"/>
    <col min="7682" max="7682" width="12.6640625" customWidth="1"/>
    <col min="7683" max="7683" width="73.109375" bestFit="1" customWidth="1"/>
    <col min="7684" max="7684" width="14.33203125" bestFit="1" customWidth="1"/>
    <col min="7685" max="7685" width="14.33203125" customWidth="1"/>
    <col min="7938" max="7938" width="12.6640625" customWidth="1"/>
    <col min="7939" max="7939" width="73.109375" bestFit="1" customWidth="1"/>
    <col min="7940" max="7940" width="14.33203125" bestFit="1" customWidth="1"/>
    <col min="7941" max="7941" width="14.33203125" customWidth="1"/>
    <col min="8194" max="8194" width="12.6640625" customWidth="1"/>
    <col min="8195" max="8195" width="73.109375" bestFit="1" customWidth="1"/>
    <col min="8196" max="8196" width="14.33203125" bestFit="1" customWidth="1"/>
    <col min="8197" max="8197" width="14.33203125" customWidth="1"/>
    <col min="8450" max="8450" width="12.6640625" customWidth="1"/>
    <col min="8451" max="8451" width="73.109375" bestFit="1" customWidth="1"/>
    <col min="8452" max="8452" width="14.33203125" bestFit="1" customWidth="1"/>
    <col min="8453" max="8453" width="14.33203125" customWidth="1"/>
    <col min="8706" max="8706" width="12.6640625" customWidth="1"/>
    <col min="8707" max="8707" width="73.109375" bestFit="1" customWidth="1"/>
    <col min="8708" max="8708" width="14.33203125" bestFit="1" customWidth="1"/>
    <col min="8709" max="8709" width="14.33203125" customWidth="1"/>
    <col min="8962" max="8962" width="12.6640625" customWidth="1"/>
    <col min="8963" max="8963" width="73.109375" bestFit="1" customWidth="1"/>
    <col min="8964" max="8964" width="14.33203125" bestFit="1" customWidth="1"/>
    <col min="8965" max="8965" width="14.33203125" customWidth="1"/>
    <col min="9218" max="9218" width="12.6640625" customWidth="1"/>
    <col min="9219" max="9219" width="73.109375" bestFit="1" customWidth="1"/>
    <col min="9220" max="9220" width="14.33203125" bestFit="1" customWidth="1"/>
    <col min="9221" max="9221" width="14.33203125" customWidth="1"/>
    <col min="9474" max="9474" width="12.6640625" customWidth="1"/>
    <col min="9475" max="9475" width="73.109375" bestFit="1" customWidth="1"/>
    <col min="9476" max="9476" width="14.33203125" bestFit="1" customWidth="1"/>
    <col min="9477" max="9477" width="14.33203125" customWidth="1"/>
    <col min="9730" max="9730" width="12.6640625" customWidth="1"/>
    <col min="9731" max="9731" width="73.109375" bestFit="1" customWidth="1"/>
    <col min="9732" max="9732" width="14.33203125" bestFit="1" customWidth="1"/>
    <col min="9733" max="9733" width="14.33203125" customWidth="1"/>
    <col min="9986" max="9986" width="12.6640625" customWidth="1"/>
    <col min="9987" max="9987" width="73.109375" bestFit="1" customWidth="1"/>
    <col min="9988" max="9988" width="14.33203125" bestFit="1" customWidth="1"/>
    <col min="9989" max="9989" width="14.33203125" customWidth="1"/>
    <col min="10242" max="10242" width="12.6640625" customWidth="1"/>
    <col min="10243" max="10243" width="73.109375" bestFit="1" customWidth="1"/>
    <col min="10244" max="10244" width="14.33203125" bestFit="1" customWidth="1"/>
    <col min="10245" max="10245" width="14.33203125" customWidth="1"/>
    <col min="10498" max="10498" width="12.6640625" customWidth="1"/>
    <col min="10499" max="10499" width="73.109375" bestFit="1" customWidth="1"/>
    <col min="10500" max="10500" width="14.33203125" bestFit="1" customWidth="1"/>
    <col min="10501" max="10501" width="14.33203125" customWidth="1"/>
    <col min="10754" max="10754" width="12.6640625" customWidth="1"/>
    <col min="10755" max="10755" width="73.109375" bestFit="1" customWidth="1"/>
    <col min="10756" max="10756" width="14.33203125" bestFit="1" customWidth="1"/>
    <col min="10757" max="10757" width="14.33203125" customWidth="1"/>
    <col min="11010" max="11010" width="12.6640625" customWidth="1"/>
    <col min="11011" max="11011" width="73.109375" bestFit="1" customWidth="1"/>
    <col min="11012" max="11012" width="14.33203125" bestFit="1" customWidth="1"/>
    <col min="11013" max="11013" width="14.33203125" customWidth="1"/>
    <col min="11266" max="11266" width="12.6640625" customWidth="1"/>
    <col min="11267" max="11267" width="73.109375" bestFit="1" customWidth="1"/>
    <col min="11268" max="11268" width="14.33203125" bestFit="1" customWidth="1"/>
    <col min="11269" max="11269" width="14.33203125" customWidth="1"/>
    <col min="11522" max="11522" width="12.6640625" customWidth="1"/>
    <col min="11523" max="11523" width="73.109375" bestFit="1" customWidth="1"/>
    <col min="11524" max="11524" width="14.33203125" bestFit="1" customWidth="1"/>
    <col min="11525" max="11525" width="14.33203125" customWidth="1"/>
    <col min="11778" max="11778" width="12.6640625" customWidth="1"/>
    <col min="11779" max="11779" width="73.109375" bestFit="1" customWidth="1"/>
    <col min="11780" max="11780" width="14.33203125" bestFit="1" customWidth="1"/>
    <col min="11781" max="11781" width="14.33203125" customWidth="1"/>
    <col min="12034" max="12034" width="12.6640625" customWidth="1"/>
    <col min="12035" max="12035" width="73.109375" bestFit="1" customWidth="1"/>
    <col min="12036" max="12036" width="14.33203125" bestFit="1" customWidth="1"/>
    <col min="12037" max="12037" width="14.33203125" customWidth="1"/>
    <col min="12290" max="12290" width="12.6640625" customWidth="1"/>
    <col min="12291" max="12291" width="73.109375" bestFit="1" customWidth="1"/>
    <col min="12292" max="12292" width="14.33203125" bestFit="1" customWidth="1"/>
    <col min="12293" max="12293" width="14.33203125" customWidth="1"/>
    <col min="12546" max="12546" width="12.6640625" customWidth="1"/>
    <col min="12547" max="12547" width="73.109375" bestFit="1" customWidth="1"/>
    <col min="12548" max="12548" width="14.33203125" bestFit="1" customWidth="1"/>
    <col min="12549" max="12549" width="14.33203125" customWidth="1"/>
    <col min="12802" max="12802" width="12.6640625" customWidth="1"/>
    <col min="12803" max="12803" width="73.109375" bestFit="1" customWidth="1"/>
    <col min="12804" max="12804" width="14.33203125" bestFit="1" customWidth="1"/>
    <col min="12805" max="12805" width="14.33203125" customWidth="1"/>
    <col min="13058" max="13058" width="12.6640625" customWidth="1"/>
    <col min="13059" max="13059" width="73.109375" bestFit="1" customWidth="1"/>
    <col min="13060" max="13060" width="14.33203125" bestFit="1" customWidth="1"/>
    <col min="13061" max="13061" width="14.33203125" customWidth="1"/>
    <col min="13314" max="13314" width="12.6640625" customWidth="1"/>
    <col min="13315" max="13315" width="73.109375" bestFit="1" customWidth="1"/>
    <col min="13316" max="13316" width="14.33203125" bestFit="1" customWidth="1"/>
    <col min="13317" max="13317" width="14.33203125" customWidth="1"/>
    <col min="13570" max="13570" width="12.6640625" customWidth="1"/>
    <col min="13571" max="13571" width="73.109375" bestFit="1" customWidth="1"/>
    <col min="13572" max="13572" width="14.33203125" bestFit="1" customWidth="1"/>
    <col min="13573" max="13573" width="14.33203125" customWidth="1"/>
    <col min="13826" max="13826" width="12.6640625" customWidth="1"/>
    <col min="13827" max="13827" width="73.109375" bestFit="1" customWidth="1"/>
    <col min="13828" max="13828" width="14.33203125" bestFit="1" customWidth="1"/>
    <col min="13829" max="13829" width="14.33203125" customWidth="1"/>
    <col min="14082" max="14082" width="12.6640625" customWidth="1"/>
    <col min="14083" max="14083" width="73.109375" bestFit="1" customWidth="1"/>
    <col min="14084" max="14084" width="14.33203125" bestFit="1" customWidth="1"/>
    <col min="14085" max="14085" width="14.33203125" customWidth="1"/>
    <col min="14338" max="14338" width="12.6640625" customWidth="1"/>
    <col min="14339" max="14339" width="73.109375" bestFit="1" customWidth="1"/>
    <col min="14340" max="14340" width="14.33203125" bestFit="1" customWidth="1"/>
    <col min="14341" max="14341" width="14.33203125" customWidth="1"/>
    <col min="14594" max="14594" width="12.6640625" customWidth="1"/>
    <col min="14595" max="14595" width="73.109375" bestFit="1" customWidth="1"/>
    <col min="14596" max="14596" width="14.33203125" bestFit="1" customWidth="1"/>
    <col min="14597" max="14597" width="14.33203125" customWidth="1"/>
    <col min="14850" max="14850" width="12.6640625" customWidth="1"/>
    <col min="14851" max="14851" width="73.109375" bestFit="1" customWidth="1"/>
    <col min="14852" max="14852" width="14.33203125" bestFit="1" customWidth="1"/>
    <col min="14853" max="14853" width="14.33203125" customWidth="1"/>
    <col min="15106" max="15106" width="12.6640625" customWidth="1"/>
    <col min="15107" max="15107" width="73.109375" bestFit="1" customWidth="1"/>
    <col min="15108" max="15108" width="14.33203125" bestFit="1" customWidth="1"/>
    <col min="15109" max="15109" width="14.33203125" customWidth="1"/>
    <col min="15362" max="15362" width="12.6640625" customWidth="1"/>
    <col min="15363" max="15363" width="73.109375" bestFit="1" customWidth="1"/>
    <col min="15364" max="15364" width="14.33203125" bestFit="1" customWidth="1"/>
    <col min="15365" max="15365" width="14.33203125" customWidth="1"/>
    <col min="15618" max="15618" width="12.6640625" customWidth="1"/>
    <col min="15619" max="15619" width="73.109375" bestFit="1" customWidth="1"/>
    <col min="15620" max="15620" width="14.33203125" bestFit="1" customWidth="1"/>
    <col min="15621" max="15621" width="14.33203125" customWidth="1"/>
    <col min="15874" max="15874" width="12.6640625" customWidth="1"/>
    <col min="15875" max="15875" width="73.109375" bestFit="1" customWidth="1"/>
    <col min="15876" max="15876" width="14.33203125" bestFit="1" customWidth="1"/>
    <col min="15877" max="15877" width="14.33203125" customWidth="1"/>
    <col min="16130" max="16130" width="12.6640625" customWidth="1"/>
    <col min="16131" max="16131" width="73.109375" bestFit="1" customWidth="1"/>
    <col min="16132" max="16132" width="14.33203125" bestFit="1" customWidth="1"/>
    <col min="16133" max="16133" width="14.33203125" customWidth="1"/>
  </cols>
  <sheetData>
    <row r="1" spans="1:6" x14ac:dyDescent="0.25">
      <c r="A1" s="1"/>
      <c r="B1" s="2" t="s">
        <v>147</v>
      </c>
      <c r="C1" s="3" t="s">
        <v>0</v>
      </c>
    </row>
    <row r="2" spans="1:6" x14ac:dyDescent="0.25">
      <c r="A2" s="1"/>
      <c r="B2" s="3"/>
    </row>
    <row r="3" spans="1:6" x14ac:dyDescent="0.25">
      <c r="A3" s="1"/>
      <c r="B3" s="20" t="s">
        <v>1</v>
      </c>
      <c r="C3" s="20"/>
      <c r="D3" s="20"/>
      <c r="E3" s="20"/>
    </row>
    <row r="4" spans="1:6" x14ac:dyDescent="0.25">
      <c r="A4" s="1"/>
      <c r="B4" s="4"/>
      <c r="D4" s="21" t="s">
        <v>2</v>
      </c>
      <c r="E4" s="21"/>
    </row>
    <row r="5" spans="1:6" ht="13.8" thickBot="1" x14ac:dyDescent="0.3">
      <c r="A5" s="5" t="s">
        <v>3</v>
      </c>
      <c r="B5" s="6" t="s">
        <v>4</v>
      </c>
      <c r="C5" s="6" t="s">
        <v>5</v>
      </c>
      <c r="D5" s="7" t="s">
        <v>6</v>
      </c>
      <c r="E5" s="7" t="s">
        <v>7</v>
      </c>
    </row>
    <row r="6" spans="1:6" x14ac:dyDescent="0.25">
      <c r="A6" s="5">
        <v>1</v>
      </c>
      <c r="B6" s="22" t="s">
        <v>8</v>
      </c>
      <c r="C6" s="24" t="s">
        <v>9</v>
      </c>
      <c r="D6" s="26" t="s">
        <v>10</v>
      </c>
      <c r="E6" s="27"/>
    </row>
    <row r="7" spans="1:6" ht="26.4" x14ac:dyDescent="0.25">
      <c r="A7" s="8">
        <v>2</v>
      </c>
      <c r="B7" s="23"/>
      <c r="C7" s="25"/>
      <c r="D7" s="9" t="s">
        <v>11</v>
      </c>
      <c r="E7" s="10" t="s">
        <v>12</v>
      </c>
    </row>
    <row r="8" spans="1:6" x14ac:dyDescent="0.25">
      <c r="A8" s="5">
        <v>3</v>
      </c>
      <c r="B8" s="6" t="s">
        <v>13</v>
      </c>
      <c r="C8" s="11" t="s">
        <v>14</v>
      </c>
      <c r="D8" s="12">
        <v>0</v>
      </c>
      <c r="E8" s="12">
        <v>0</v>
      </c>
    </row>
    <row r="9" spans="1:6" x14ac:dyDescent="0.25">
      <c r="A9" s="8">
        <v>4</v>
      </c>
      <c r="B9" s="6" t="s">
        <v>15</v>
      </c>
      <c r="C9" s="11" t="s">
        <v>16</v>
      </c>
      <c r="D9" s="12">
        <v>380253</v>
      </c>
      <c r="E9" s="12">
        <v>131103</v>
      </c>
    </row>
    <row r="10" spans="1:6" x14ac:dyDescent="0.25">
      <c r="A10" s="5">
        <v>5</v>
      </c>
      <c r="B10" s="6" t="s">
        <v>17</v>
      </c>
      <c r="C10" s="11" t="s">
        <v>18</v>
      </c>
      <c r="D10" s="12"/>
      <c r="E10" s="12"/>
    </row>
    <row r="11" spans="1:6" x14ac:dyDescent="0.25">
      <c r="A11" s="8">
        <v>6</v>
      </c>
      <c r="B11" s="6" t="s">
        <v>19</v>
      </c>
      <c r="C11" s="11" t="s">
        <v>20</v>
      </c>
      <c r="D11" s="12">
        <f>SUM(D8:D10)</f>
        <v>380253</v>
      </c>
      <c r="E11" s="12">
        <f>SUM(E8:E10)</f>
        <v>131103</v>
      </c>
    </row>
    <row r="12" spans="1:6" x14ac:dyDescent="0.25">
      <c r="A12" s="5">
        <v>7</v>
      </c>
      <c r="B12" s="6" t="s">
        <v>21</v>
      </c>
      <c r="C12" s="13" t="s">
        <v>22</v>
      </c>
      <c r="D12" s="14">
        <v>47142864</v>
      </c>
      <c r="E12" s="14">
        <v>87549467</v>
      </c>
    </row>
    <row r="13" spans="1:6" x14ac:dyDescent="0.25">
      <c r="A13" s="8">
        <v>8</v>
      </c>
      <c r="B13" s="6" t="s">
        <v>23</v>
      </c>
      <c r="C13" s="13" t="s">
        <v>24</v>
      </c>
      <c r="D13" s="14">
        <v>97644258</v>
      </c>
      <c r="E13" s="14">
        <v>98711204</v>
      </c>
    </row>
    <row r="14" spans="1:6" x14ac:dyDescent="0.25">
      <c r="A14" s="5">
        <v>9</v>
      </c>
      <c r="B14" s="6" t="s">
        <v>25</v>
      </c>
      <c r="C14" s="13" t="s">
        <v>26</v>
      </c>
      <c r="D14" s="14">
        <v>39527887</v>
      </c>
      <c r="E14" s="14">
        <v>37900146</v>
      </c>
    </row>
    <row r="15" spans="1:6" x14ac:dyDescent="0.25">
      <c r="A15" s="8">
        <v>10</v>
      </c>
      <c r="B15" s="6" t="s">
        <v>27</v>
      </c>
      <c r="C15" s="13" t="s">
        <v>28</v>
      </c>
      <c r="D15" s="12">
        <f>SUM(D12:D14)</f>
        <v>184315009</v>
      </c>
      <c r="E15" s="12">
        <f>SUM(E12:E14)</f>
        <v>224160817</v>
      </c>
      <c r="F15" s="15"/>
    </row>
    <row r="16" spans="1:6" x14ac:dyDescent="0.25">
      <c r="A16" s="5">
        <v>11</v>
      </c>
      <c r="B16" s="6" t="s">
        <v>29</v>
      </c>
      <c r="C16" s="13" t="s">
        <v>30</v>
      </c>
      <c r="D16" s="14">
        <v>135226</v>
      </c>
      <c r="E16" s="14">
        <v>59086</v>
      </c>
    </row>
    <row r="17" spans="1:5" x14ac:dyDescent="0.25">
      <c r="A17" s="8">
        <v>12</v>
      </c>
      <c r="B17" s="6" t="s">
        <v>31</v>
      </c>
      <c r="C17" s="13" t="s">
        <v>32</v>
      </c>
      <c r="D17" s="14">
        <v>2513926</v>
      </c>
      <c r="E17" s="14">
        <v>1521841</v>
      </c>
    </row>
    <row r="18" spans="1:5" x14ac:dyDescent="0.25">
      <c r="A18" s="5">
        <v>13</v>
      </c>
      <c r="B18" s="6" t="s">
        <v>33</v>
      </c>
      <c r="C18" s="13" t="s">
        <v>34</v>
      </c>
      <c r="D18" s="14">
        <v>1714678</v>
      </c>
      <c r="E18" s="14">
        <v>1165320</v>
      </c>
    </row>
    <row r="19" spans="1:5" x14ac:dyDescent="0.25">
      <c r="A19" s="8">
        <v>14</v>
      </c>
      <c r="B19" s="6" t="s">
        <v>35</v>
      </c>
      <c r="C19" s="13" t="s">
        <v>36</v>
      </c>
      <c r="D19" s="14">
        <f>SUM(D16:D18)</f>
        <v>4363830</v>
      </c>
      <c r="E19" s="14">
        <f>SUM(E16:E18)</f>
        <v>2746247</v>
      </c>
    </row>
    <row r="20" spans="1:5" x14ac:dyDescent="0.25">
      <c r="A20" s="5">
        <v>15</v>
      </c>
      <c r="B20" s="6" t="s">
        <v>37</v>
      </c>
      <c r="C20" s="11" t="s">
        <v>38</v>
      </c>
      <c r="D20" s="12">
        <v>1314028</v>
      </c>
      <c r="E20" s="12">
        <v>1219448</v>
      </c>
    </row>
    <row r="21" spans="1:5" x14ac:dyDescent="0.25">
      <c r="A21" s="8">
        <v>16</v>
      </c>
      <c r="B21" s="6" t="s">
        <v>39</v>
      </c>
      <c r="C21" s="11" t="s">
        <v>40</v>
      </c>
      <c r="D21" s="12">
        <v>1500000</v>
      </c>
      <c r="E21" s="12">
        <v>1592520</v>
      </c>
    </row>
    <row r="22" spans="1:5" x14ac:dyDescent="0.25">
      <c r="A22" s="5">
        <v>17</v>
      </c>
      <c r="B22" s="6" t="s">
        <v>41</v>
      </c>
      <c r="C22" s="11" t="s">
        <v>42</v>
      </c>
      <c r="D22" s="12"/>
      <c r="E22" s="12"/>
    </row>
    <row r="23" spans="1:5" x14ac:dyDescent="0.25">
      <c r="A23" s="8">
        <v>18</v>
      </c>
      <c r="B23" s="6" t="s">
        <v>43</v>
      </c>
      <c r="C23" s="11" t="s">
        <v>44</v>
      </c>
      <c r="D23" s="12">
        <f>+D15+D19+D20+D21+D22</f>
        <v>191492867</v>
      </c>
      <c r="E23" s="12">
        <f>+E15+E19+E20+E21+E22</f>
        <v>229719032</v>
      </c>
    </row>
    <row r="24" spans="1:5" x14ac:dyDescent="0.25">
      <c r="A24" s="5">
        <v>19</v>
      </c>
      <c r="B24" s="6" t="s">
        <v>45</v>
      </c>
      <c r="C24" s="11" t="s">
        <v>46</v>
      </c>
      <c r="D24" s="12">
        <v>3660000</v>
      </c>
      <c r="E24" s="12">
        <v>3660000</v>
      </c>
    </row>
    <row r="25" spans="1:5" x14ac:dyDescent="0.25">
      <c r="A25" s="8">
        <v>20</v>
      </c>
      <c r="B25" s="6" t="s">
        <v>47</v>
      </c>
      <c r="C25" s="11" t="s">
        <v>48</v>
      </c>
      <c r="D25" s="12">
        <v>0</v>
      </c>
      <c r="E25" s="12">
        <v>0</v>
      </c>
    </row>
    <row r="26" spans="1:5" x14ac:dyDescent="0.25">
      <c r="A26" s="5">
        <v>21</v>
      </c>
      <c r="B26" s="6" t="s">
        <v>49</v>
      </c>
      <c r="C26" s="11" t="s">
        <v>50</v>
      </c>
      <c r="D26" s="12"/>
      <c r="E26" s="12"/>
    </row>
    <row r="27" spans="1:5" x14ac:dyDescent="0.25">
      <c r="A27" s="8">
        <v>22</v>
      </c>
      <c r="B27" s="6" t="s">
        <v>51</v>
      </c>
      <c r="C27" s="11" t="s">
        <v>52</v>
      </c>
      <c r="D27" s="12">
        <f>SUM(D24:D26)</f>
        <v>3660000</v>
      </c>
      <c r="E27" s="12">
        <f>SUM(E24:E26)</f>
        <v>3660000</v>
      </c>
    </row>
    <row r="28" spans="1:5" x14ac:dyDescent="0.25">
      <c r="A28" s="5">
        <v>23</v>
      </c>
      <c r="B28" s="6" t="s">
        <v>53</v>
      </c>
      <c r="C28" s="11" t="s">
        <v>54</v>
      </c>
      <c r="D28" s="12">
        <v>325200673</v>
      </c>
      <c r="E28" s="12">
        <v>312732760</v>
      </c>
    </row>
    <row r="29" spans="1:5" x14ac:dyDescent="0.25">
      <c r="A29" s="8">
        <v>24</v>
      </c>
      <c r="B29" s="6" t="s">
        <v>55</v>
      </c>
      <c r="C29" s="11" t="s">
        <v>56</v>
      </c>
      <c r="D29" s="12"/>
      <c r="E29" s="12"/>
    </row>
    <row r="30" spans="1:5" x14ac:dyDescent="0.25">
      <c r="A30" s="5">
        <v>25</v>
      </c>
      <c r="B30" s="6" t="s">
        <v>57</v>
      </c>
      <c r="C30" s="11" t="s">
        <v>58</v>
      </c>
      <c r="D30" s="12">
        <f>SUM(D28:D29)</f>
        <v>325200673</v>
      </c>
      <c r="E30" s="12">
        <f>SUM(E28:E29)</f>
        <v>312732760</v>
      </c>
    </row>
    <row r="31" spans="1:5" x14ac:dyDescent="0.25">
      <c r="A31" s="8">
        <v>26</v>
      </c>
      <c r="B31" s="6" t="s">
        <v>59</v>
      </c>
      <c r="C31" s="11" t="s">
        <v>60</v>
      </c>
      <c r="D31" s="12">
        <f>+D11+D23+D27+D30</f>
        <v>520733793</v>
      </c>
      <c r="E31" s="12">
        <f>+E11+E23+E27+E30</f>
        <v>546242895</v>
      </c>
    </row>
    <row r="32" spans="1:5" x14ac:dyDescent="0.25">
      <c r="A32" s="5">
        <v>27</v>
      </c>
      <c r="B32" s="6" t="s">
        <v>61</v>
      </c>
      <c r="C32" s="11" t="s">
        <v>62</v>
      </c>
      <c r="D32" s="12"/>
      <c r="E32" s="12"/>
    </row>
    <row r="33" spans="1:5" x14ac:dyDescent="0.25">
      <c r="A33" s="8">
        <v>28</v>
      </c>
      <c r="B33" s="6" t="s">
        <v>63</v>
      </c>
      <c r="C33" s="11" t="s">
        <v>64</v>
      </c>
      <c r="D33" s="12"/>
      <c r="E33" s="12"/>
    </row>
    <row r="34" spans="1:5" x14ac:dyDescent="0.25">
      <c r="A34" s="5">
        <v>29</v>
      </c>
      <c r="B34" s="6" t="s">
        <v>65</v>
      </c>
      <c r="C34" s="11" t="s">
        <v>66</v>
      </c>
      <c r="D34" s="12"/>
      <c r="E34" s="12"/>
    </row>
    <row r="35" spans="1:5" x14ac:dyDescent="0.25">
      <c r="A35" s="8">
        <v>30</v>
      </c>
      <c r="B35" s="6" t="s">
        <v>67</v>
      </c>
      <c r="C35" s="11" t="s">
        <v>68</v>
      </c>
      <c r="D35" s="12"/>
      <c r="E35" s="12"/>
    </row>
    <row r="36" spans="1:5" x14ac:dyDescent="0.25">
      <c r="A36" s="5">
        <v>31</v>
      </c>
      <c r="B36" s="6" t="s">
        <v>69</v>
      </c>
      <c r="C36" s="11" t="s">
        <v>70</v>
      </c>
      <c r="D36" s="12"/>
      <c r="E36" s="12"/>
    </row>
    <row r="37" spans="1:5" x14ac:dyDescent="0.25">
      <c r="A37" s="8">
        <v>32</v>
      </c>
      <c r="B37" s="6" t="s">
        <v>71</v>
      </c>
      <c r="C37" s="11" t="s">
        <v>72</v>
      </c>
      <c r="D37" s="12">
        <f>SUM(D32:D36)</f>
        <v>0</v>
      </c>
      <c r="E37" s="12">
        <v>594500</v>
      </c>
    </row>
    <row r="38" spans="1:5" x14ac:dyDescent="0.25">
      <c r="A38" s="5">
        <v>33</v>
      </c>
      <c r="B38" s="6" t="s">
        <v>73</v>
      </c>
      <c r="C38" s="11" t="s">
        <v>74</v>
      </c>
      <c r="D38" s="12"/>
      <c r="E38" s="12"/>
    </row>
    <row r="39" spans="1:5" x14ac:dyDescent="0.25">
      <c r="A39" s="8">
        <v>34</v>
      </c>
      <c r="B39" s="6" t="s">
        <v>75</v>
      </c>
      <c r="C39" s="11" t="s">
        <v>76</v>
      </c>
      <c r="D39" s="12"/>
      <c r="E39" s="12"/>
    </row>
    <row r="40" spans="1:5" x14ac:dyDescent="0.25">
      <c r="A40" s="5">
        <v>35</v>
      </c>
      <c r="B40" s="6" t="s">
        <v>77</v>
      </c>
      <c r="C40" s="11" t="s">
        <v>78</v>
      </c>
      <c r="D40" s="12">
        <f>SUM(D38:D39)</f>
        <v>0</v>
      </c>
      <c r="E40" s="12">
        <f>SUM(E38:E39)</f>
        <v>0</v>
      </c>
    </row>
    <row r="41" spans="1:5" x14ac:dyDescent="0.25">
      <c r="A41" s="8">
        <v>36</v>
      </c>
      <c r="B41" s="6" t="s">
        <v>79</v>
      </c>
      <c r="C41" s="11" t="s">
        <v>80</v>
      </c>
      <c r="D41" s="12">
        <f>+D37+D40</f>
        <v>0</v>
      </c>
      <c r="E41" s="12">
        <f>+E37+E40</f>
        <v>594500</v>
      </c>
    </row>
    <row r="42" spans="1:5" x14ac:dyDescent="0.25">
      <c r="A42" s="5">
        <v>37</v>
      </c>
      <c r="B42" s="6" t="s">
        <v>81</v>
      </c>
      <c r="C42" s="11" t="s">
        <v>82</v>
      </c>
      <c r="D42" s="12"/>
      <c r="E42" s="12"/>
    </row>
    <row r="43" spans="1:5" x14ac:dyDescent="0.25">
      <c r="A43" s="8">
        <v>38</v>
      </c>
      <c r="B43" s="6" t="s">
        <v>83</v>
      </c>
      <c r="C43" s="11" t="s">
        <v>84</v>
      </c>
      <c r="D43" s="12">
        <v>155780</v>
      </c>
      <c r="E43" s="12">
        <v>165130</v>
      </c>
    </row>
    <row r="44" spans="1:5" x14ac:dyDescent="0.25">
      <c r="A44" s="5">
        <v>39</v>
      </c>
      <c r="B44" s="6" t="s">
        <v>85</v>
      </c>
      <c r="C44" s="11" t="s">
        <v>86</v>
      </c>
      <c r="D44" s="12">
        <v>80211193</v>
      </c>
      <c r="E44" s="12">
        <v>42564018</v>
      </c>
    </row>
    <row r="45" spans="1:5" x14ac:dyDescent="0.25">
      <c r="A45" s="8">
        <v>40</v>
      </c>
      <c r="B45" s="6" t="s">
        <v>87</v>
      </c>
      <c r="C45" s="11" t="s">
        <v>88</v>
      </c>
      <c r="D45" s="12"/>
      <c r="E45" s="12"/>
    </row>
    <row r="46" spans="1:5" x14ac:dyDescent="0.25">
      <c r="A46" s="5">
        <v>41</v>
      </c>
      <c r="B46" s="6" t="s">
        <v>89</v>
      </c>
      <c r="C46" s="11" t="s">
        <v>90</v>
      </c>
      <c r="D46" s="12"/>
      <c r="E46" s="12"/>
    </row>
    <row r="47" spans="1:5" x14ac:dyDescent="0.25">
      <c r="A47" s="8">
        <v>42</v>
      </c>
      <c r="B47" s="6" t="s">
        <v>91</v>
      </c>
      <c r="C47" s="11" t="s">
        <v>92</v>
      </c>
      <c r="D47" s="12">
        <f>SUM(D42:D46)</f>
        <v>80366973</v>
      </c>
      <c r="E47" s="12">
        <f>SUM(E42:E46)</f>
        <v>42729148</v>
      </c>
    </row>
    <row r="48" spans="1:5" x14ac:dyDescent="0.25">
      <c r="A48" s="5">
        <v>43</v>
      </c>
      <c r="B48" s="6" t="s">
        <v>93</v>
      </c>
      <c r="C48" s="11" t="s">
        <v>94</v>
      </c>
      <c r="D48" s="12">
        <v>3044000</v>
      </c>
      <c r="E48" s="12">
        <v>3044000</v>
      </c>
    </row>
    <row r="49" spans="1:5" x14ac:dyDescent="0.25">
      <c r="A49" s="8">
        <v>44</v>
      </c>
      <c r="B49" s="6" t="s">
        <v>95</v>
      </c>
      <c r="C49" s="11" t="s">
        <v>96</v>
      </c>
      <c r="D49" s="12">
        <v>0</v>
      </c>
      <c r="E49" s="12">
        <v>0</v>
      </c>
    </row>
    <row r="50" spans="1:5" x14ac:dyDescent="0.25">
      <c r="A50" s="5">
        <v>45</v>
      </c>
      <c r="B50" s="6" t="s">
        <v>97</v>
      </c>
      <c r="C50" s="11" t="s">
        <v>98</v>
      </c>
      <c r="D50" s="12">
        <v>0</v>
      </c>
      <c r="E50" s="12">
        <v>0</v>
      </c>
    </row>
    <row r="51" spans="1:5" x14ac:dyDescent="0.25">
      <c r="A51" s="8">
        <v>46</v>
      </c>
      <c r="B51" s="6" t="s">
        <v>99</v>
      </c>
      <c r="C51" s="11" t="s">
        <v>100</v>
      </c>
      <c r="D51" s="12">
        <v>7182038</v>
      </c>
      <c r="E51" s="12">
        <v>7123525</v>
      </c>
    </row>
    <row r="52" spans="1:5" x14ac:dyDescent="0.25">
      <c r="A52" s="5">
        <v>47</v>
      </c>
      <c r="B52" s="6" t="s">
        <v>101</v>
      </c>
      <c r="C52" s="11" t="s">
        <v>102</v>
      </c>
      <c r="D52" s="12">
        <v>-807350</v>
      </c>
      <c r="E52" s="12">
        <v>-800479</v>
      </c>
    </row>
    <row r="53" spans="1:5" x14ac:dyDescent="0.25">
      <c r="A53" s="8">
        <v>48</v>
      </c>
      <c r="B53" s="6" t="s">
        <v>103</v>
      </c>
      <c r="C53" s="11" t="s">
        <v>104</v>
      </c>
      <c r="D53" s="12"/>
      <c r="E53" s="12"/>
    </row>
    <row r="54" spans="1:5" x14ac:dyDescent="0.25">
      <c r="A54" s="5">
        <v>49</v>
      </c>
      <c r="B54" s="6" t="s">
        <v>105</v>
      </c>
      <c r="C54" s="11" t="s">
        <v>106</v>
      </c>
      <c r="D54" s="12"/>
      <c r="E54" s="12"/>
    </row>
    <row r="55" spans="1:5" x14ac:dyDescent="0.25">
      <c r="A55" s="8">
        <v>50</v>
      </c>
      <c r="B55" s="6" t="s">
        <v>107</v>
      </c>
      <c r="C55" s="11" t="s">
        <v>108</v>
      </c>
      <c r="D55" s="12"/>
      <c r="E55" s="12"/>
    </row>
    <row r="56" spans="1:5" x14ac:dyDescent="0.25">
      <c r="A56" s="5">
        <v>51</v>
      </c>
      <c r="B56" s="6" t="s">
        <v>109</v>
      </c>
      <c r="C56" s="11" t="s">
        <v>110</v>
      </c>
      <c r="D56" s="12">
        <f>SUM(D53:D55)</f>
        <v>0</v>
      </c>
      <c r="E56" s="12">
        <f>SUM(E53:E55)</f>
        <v>0</v>
      </c>
    </row>
    <row r="57" spans="1:5" x14ac:dyDescent="0.25">
      <c r="A57" s="8">
        <v>52</v>
      </c>
      <c r="B57" s="6"/>
      <c r="C57" s="16" t="s">
        <v>111</v>
      </c>
      <c r="D57" s="17">
        <f>+D31+D41+D47+D51+D52+D56</f>
        <v>607475454</v>
      </c>
      <c r="E57" s="17">
        <f>+E31+E41+E47+E51+E52+E56</f>
        <v>595889589</v>
      </c>
    </row>
    <row r="58" spans="1:5" x14ac:dyDescent="0.25">
      <c r="A58" s="8">
        <v>53</v>
      </c>
      <c r="B58" s="6" t="s">
        <v>112</v>
      </c>
      <c r="C58" s="11" t="s">
        <v>113</v>
      </c>
      <c r="D58" s="12">
        <v>207453861</v>
      </c>
      <c r="E58" s="12">
        <v>207453861</v>
      </c>
    </row>
    <row r="59" spans="1:5" x14ac:dyDescent="0.25">
      <c r="A59" s="5">
        <v>54</v>
      </c>
      <c r="B59" s="6" t="s">
        <v>114</v>
      </c>
      <c r="C59" s="11" t="s">
        <v>115</v>
      </c>
      <c r="D59" s="12">
        <v>9334702</v>
      </c>
      <c r="E59" s="12">
        <v>9334702</v>
      </c>
    </row>
    <row r="60" spans="1:5" x14ac:dyDescent="0.25">
      <c r="A60" s="8">
        <v>55</v>
      </c>
      <c r="B60" s="6" t="s">
        <v>116</v>
      </c>
      <c r="C60" s="11" t="s">
        <v>117</v>
      </c>
      <c r="D60" s="12">
        <v>14579060</v>
      </c>
      <c r="E60" s="12">
        <v>14579060</v>
      </c>
    </row>
    <row r="61" spans="1:5" x14ac:dyDescent="0.25">
      <c r="A61" s="8">
        <v>56</v>
      </c>
      <c r="B61" s="6" t="s">
        <v>118</v>
      </c>
      <c r="C61" s="11" t="s">
        <v>119</v>
      </c>
      <c r="D61" s="12">
        <v>37828613</v>
      </c>
      <c r="E61" s="12">
        <v>121558084</v>
      </c>
    </row>
    <row r="62" spans="1:5" x14ac:dyDescent="0.25">
      <c r="A62" s="5">
        <v>57</v>
      </c>
      <c r="B62" s="6" t="s">
        <v>120</v>
      </c>
      <c r="C62" s="11" t="s">
        <v>121</v>
      </c>
      <c r="D62" s="12">
        <v>0</v>
      </c>
      <c r="E62" s="12">
        <v>0</v>
      </c>
    </row>
    <row r="63" spans="1:5" x14ac:dyDescent="0.25">
      <c r="A63" s="8">
        <v>58</v>
      </c>
      <c r="B63" s="6" t="s">
        <v>122</v>
      </c>
      <c r="C63" s="11" t="s">
        <v>123</v>
      </c>
      <c r="D63" s="12">
        <v>83729471</v>
      </c>
      <c r="E63" s="12">
        <v>44205</v>
      </c>
    </row>
    <row r="64" spans="1:5" x14ac:dyDescent="0.25">
      <c r="A64" s="8">
        <v>59</v>
      </c>
      <c r="B64" s="6" t="s">
        <v>124</v>
      </c>
      <c r="C64" s="11" t="s">
        <v>125</v>
      </c>
      <c r="D64" s="12">
        <f>SUM(D58:D63)</f>
        <v>352925707</v>
      </c>
      <c r="E64" s="12">
        <f>SUM(E58:E63)</f>
        <v>352969912</v>
      </c>
    </row>
    <row r="65" spans="1:5" x14ac:dyDescent="0.25">
      <c r="A65" s="5">
        <v>60</v>
      </c>
      <c r="B65" s="6" t="s">
        <v>126</v>
      </c>
      <c r="C65" s="11" t="s">
        <v>127</v>
      </c>
      <c r="D65" s="12">
        <v>549492</v>
      </c>
      <c r="E65" s="12">
        <v>367097</v>
      </c>
    </row>
    <row r="66" spans="1:5" x14ac:dyDescent="0.25">
      <c r="A66" s="8">
        <v>61</v>
      </c>
      <c r="B66" s="6" t="s">
        <v>128</v>
      </c>
      <c r="C66" s="11" t="s">
        <v>129</v>
      </c>
      <c r="D66" s="12">
        <v>2053173</v>
      </c>
      <c r="E66" s="12">
        <v>2008921</v>
      </c>
    </row>
    <row r="67" spans="1:5" x14ac:dyDescent="0.25">
      <c r="A67" s="8">
        <v>62</v>
      </c>
      <c r="B67" s="6" t="s">
        <v>130</v>
      </c>
      <c r="C67" s="11" t="s">
        <v>131</v>
      </c>
      <c r="D67" s="12">
        <v>6313</v>
      </c>
      <c r="E67" s="12">
        <v>501278</v>
      </c>
    </row>
    <row r="68" spans="1:5" x14ac:dyDescent="0.25">
      <c r="A68" s="5">
        <v>63</v>
      </c>
      <c r="B68" s="6" t="s">
        <v>132</v>
      </c>
      <c r="C68" s="11" t="s">
        <v>133</v>
      </c>
      <c r="D68" s="18">
        <f>SUM(D65:D67)</f>
        <v>2608978</v>
      </c>
      <c r="E68" s="18">
        <f>SUM(E65:E67)</f>
        <v>2877296</v>
      </c>
    </row>
    <row r="69" spans="1:5" x14ac:dyDescent="0.25">
      <c r="A69" s="8">
        <v>64</v>
      </c>
      <c r="B69" s="6" t="s">
        <v>134</v>
      </c>
      <c r="C69" s="11" t="s">
        <v>135</v>
      </c>
      <c r="D69" s="12"/>
      <c r="E69" s="12"/>
    </row>
    <row r="70" spans="1:5" x14ac:dyDescent="0.25">
      <c r="A70" s="8">
        <v>65</v>
      </c>
      <c r="B70" s="6" t="s">
        <v>136</v>
      </c>
      <c r="C70" s="11" t="s">
        <v>137</v>
      </c>
      <c r="D70" s="12"/>
      <c r="E70" s="12"/>
    </row>
    <row r="71" spans="1:5" x14ac:dyDescent="0.25">
      <c r="A71" s="5">
        <v>66</v>
      </c>
      <c r="B71" s="6" t="s">
        <v>138</v>
      </c>
      <c r="C71" s="11" t="s">
        <v>139</v>
      </c>
      <c r="D71" s="12"/>
      <c r="E71" s="12"/>
    </row>
    <row r="72" spans="1:5" x14ac:dyDescent="0.25">
      <c r="A72" s="8">
        <v>67</v>
      </c>
      <c r="B72" s="6" t="s">
        <v>140</v>
      </c>
      <c r="C72" s="11" t="s">
        <v>141</v>
      </c>
      <c r="D72" s="12">
        <v>1462350</v>
      </c>
      <c r="E72" s="12">
        <v>1272653</v>
      </c>
    </row>
    <row r="73" spans="1:5" x14ac:dyDescent="0.25">
      <c r="A73" s="8">
        <v>68</v>
      </c>
      <c r="B73" s="6" t="s">
        <v>142</v>
      </c>
      <c r="C73" s="11" t="s">
        <v>143</v>
      </c>
      <c r="D73" s="12">
        <v>250478419</v>
      </c>
      <c r="E73" s="12">
        <v>238769728</v>
      </c>
    </row>
    <row r="74" spans="1:5" x14ac:dyDescent="0.25">
      <c r="A74" s="5">
        <v>69</v>
      </c>
      <c r="B74" s="6" t="s">
        <v>144</v>
      </c>
      <c r="C74" s="11" t="s">
        <v>145</v>
      </c>
      <c r="D74" s="12">
        <f>SUM(D71:D73)</f>
        <v>251940769</v>
      </c>
      <c r="E74" s="12">
        <f>SUM(E71:E73)</f>
        <v>240042381</v>
      </c>
    </row>
    <row r="75" spans="1:5" ht="13.8" thickBot="1" x14ac:dyDescent="0.3">
      <c r="A75" s="8">
        <v>70</v>
      </c>
      <c r="B75" s="6"/>
      <c r="C75" s="16" t="s">
        <v>146</v>
      </c>
      <c r="D75" s="19">
        <f>+D64+D68+D69+D70+D74</f>
        <v>607475454</v>
      </c>
      <c r="E75" s="19">
        <f>+E64+E68+E69+E70+E74</f>
        <v>595889589</v>
      </c>
    </row>
  </sheetData>
  <mergeCells count="5">
    <mergeCell ref="B3:E3"/>
    <mergeCell ref="D4:E4"/>
    <mergeCell ref="B6:B7"/>
    <mergeCell ref="C6:C7"/>
    <mergeCell ref="D6:E6"/>
  </mergeCells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14.Vagyon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Tulajdonos</cp:lastModifiedBy>
  <dcterms:created xsi:type="dcterms:W3CDTF">2021-05-14T07:22:11Z</dcterms:created>
  <dcterms:modified xsi:type="dcterms:W3CDTF">2021-05-18T14:06:26Z</dcterms:modified>
</cp:coreProperties>
</file>