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36" windowWidth="22932" windowHeight="8976"/>
  </bookViews>
  <sheets>
    <sheet name="2 melléklet Működési bevétel" sheetId="1" r:id="rId1"/>
  </sheets>
  <definedNames>
    <definedName name="_xlnm.Print_Area" localSheetId="0">'2 melléklet Működési bevétel'!$A$1:$G$21</definedName>
  </definedNames>
  <calcPr calcId="124519"/>
</workbook>
</file>

<file path=xl/calcChain.xml><?xml version="1.0" encoding="utf-8"?>
<calcChain xmlns="http://schemas.openxmlformats.org/spreadsheetml/2006/main">
  <c r="G19" i="1"/>
  <c r="E19"/>
  <c r="F18"/>
  <c r="G17"/>
  <c r="G16"/>
  <c r="G15"/>
  <c r="C15"/>
  <c r="G14"/>
  <c r="G13"/>
  <c r="E12"/>
  <c r="G12" s="1"/>
  <c r="D12"/>
  <c r="D15" s="1"/>
  <c r="C12"/>
  <c r="G11"/>
  <c r="G10"/>
  <c r="G9"/>
  <c r="E8"/>
  <c r="G8" s="1"/>
  <c r="D8"/>
  <c r="D18" s="1"/>
  <c r="C8"/>
  <c r="C18" s="1"/>
  <c r="G18" l="1"/>
  <c r="E18"/>
</calcChain>
</file>

<file path=xl/sharedStrings.xml><?xml version="1.0" encoding="utf-8"?>
<sst xmlns="http://schemas.openxmlformats.org/spreadsheetml/2006/main" count="33" uniqueCount="33">
  <si>
    <t>2. melléklet a     6/2021. (VII.30.) önkormányzati rendelethez</t>
  </si>
  <si>
    <t>Apaj Község Önkormányzatának 2021. évi működési  és felhalmozási bevételei</t>
  </si>
  <si>
    <t xml:space="preserve">Rovat megnevezése </t>
  </si>
  <si>
    <t>Rovat száma</t>
  </si>
  <si>
    <t>2019. évi eredeti előirányzat</t>
  </si>
  <si>
    <t>2020. évi eredeti előirányzat</t>
  </si>
  <si>
    <t>2021. évi eredeti előirányzat</t>
  </si>
  <si>
    <t>Módosítás 2021.05.31.</t>
  </si>
  <si>
    <t>Módosított előirányzat</t>
  </si>
  <si>
    <t xml:space="preserve">Készletértékesítés ellenértéke </t>
  </si>
  <si>
    <t>B401</t>
  </si>
  <si>
    <t xml:space="preserve">Szolgáltatások ellenértéke </t>
  </si>
  <si>
    <t>B402</t>
  </si>
  <si>
    <t xml:space="preserve"> bérleti díja</t>
  </si>
  <si>
    <t>Bács-Víz bérleti díj (kompenzálás)</t>
  </si>
  <si>
    <t xml:space="preserve">Közvetített szolgáltatások ellenértéke  </t>
  </si>
  <si>
    <t>B403</t>
  </si>
  <si>
    <t xml:space="preserve">Ellátási díjak </t>
  </si>
  <si>
    <t>B405</t>
  </si>
  <si>
    <t>óvodai étkezési térítési díjak</t>
  </si>
  <si>
    <t>iskolai étkezési térítési díjak</t>
  </si>
  <si>
    <t xml:space="preserve">Kiszámlázott általános forgalmi adó </t>
  </si>
  <si>
    <t>B406</t>
  </si>
  <si>
    <t>ÁFA visszatérítés</t>
  </si>
  <si>
    <t>B407</t>
  </si>
  <si>
    <t>Egybé bevétel</t>
  </si>
  <si>
    <t>B411</t>
  </si>
  <si>
    <t>Működési bevételek mindösszesen</t>
  </si>
  <si>
    <t>B4</t>
  </si>
  <si>
    <t xml:space="preserve">Felhalmozási célú bevétel-Telek értékesítés </t>
  </si>
  <si>
    <t>B5</t>
  </si>
  <si>
    <t>Nonprofit visszatérítendő támogatás</t>
  </si>
  <si>
    <t>B7</t>
  </si>
</sst>
</file>

<file path=xl/styles.xml><?xml version="1.0" encoding="utf-8"?>
<styleSheet xmlns="http://schemas.openxmlformats.org/spreadsheetml/2006/main">
  <numFmts count="8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0\ &quot;HUF&quot;_-;\-* #,##0.00\ &quot;HUF&quot;_-;_-* &quot;-&quot;??\ &quot;HUF&quot;_-;_-@_-"/>
    <numFmt numFmtId="166" formatCode="_-* #,##0\ &quot;HUF&quot;_-;\-* #,##0\ &quot;HUF&quot;_-;_-* &quot;-&quot;??\ &quot;HUF&quot;_-;_-@_-"/>
    <numFmt numFmtId="167" formatCode="_-* #,##0\ [$Ft-40E]_-;\-* #,##0\ [$Ft-40E]_-;_-* &quot;-&quot;??\ [$Ft-40E]_-;_-@_-"/>
    <numFmt numFmtId="168" formatCode="_-* #,##0.00\ _H_U_F_-;\-* #,##0.00\ _H_U_F_-;_-* &quot;-&quot;??\ _H_U_F_-;_-@_-"/>
    <numFmt numFmtId="169" formatCode="_-* #,##0\ _H_U_F_-;\-* #,##0\ _H_U_F_-;_-* &quot;-&quot;??\ _H_U_F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indexed="8"/>
      <name val="Bookman Old Style"/>
      <family val="1"/>
      <charset val="238"/>
    </font>
    <font>
      <b/>
      <sz val="20"/>
      <color theme="1"/>
      <name val="Calibri"/>
      <family val="2"/>
      <charset val="238"/>
      <scheme val="minor"/>
    </font>
    <font>
      <b/>
      <sz val="14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</cellStyleXfs>
  <cellXfs count="18">
    <xf numFmtId="0" fontId="0" fillId="0" borderId="0" xfId="0"/>
    <xf numFmtId="0" fontId="3" fillId="0" borderId="0" xfId="0" applyFont="1" applyAlignment="1">
      <alignment horizontal="left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164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166" fontId="6" fillId="2" borderId="1" xfId="2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right"/>
    </xf>
    <xf numFmtId="167" fontId="2" fillId="2" borderId="1" xfId="0" applyNumberFormat="1" applyFont="1" applyFill="1" applyBorder="1"/>
    <xf numFmtId="0" fontId="0" fillId="2" borderId="1" xfId="0" applyFill="1" applyBorder="1"/>
    <xf numFmtId="0" fontId="9" fillId="2" borderId="1" xfId="0" applyFont="1" applyFill="1" applyBorder="1" applyAlignment="1">
      <alignment horizontal="right"/>
    </xf>
    <xf numFmtId="167" fontId="0" fillId="2" borderId="1" xfId="0" applyNumberFormat="1" applyFont="1" applyFill="1" applyBorder="1"/>
    <xf numFmtId="167" fontId="0" fillId="2" borderId="1" xfId="0" applyNumberFormat="1" applyFill="1" applyBorder="1"/>
    <xf numFmtId="0" fontId="7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vertical="top" wrapText="1"/>
    </xf>
    <xf numFmtId="166" fontId="2" fillId="2" borderId="1" xfId="2" applyNumberFormat="1" applyFont="1" applyFill="1" applyBorder="1"/>
    <xf numFmtId="169" fontId="0" fillId="2" borderId="1" xfId="1" applyNumberFormat="1" applyFont="1" applyFill="1" applyBorder="1" applyAlignment="1">
      <alignment horizontal="right"/>
    </xf>
  </cellXfs>
  <cellStyles count="15">
    <cellStyle name="Ezres" xfId="1" builtinId="3"/>
    <cellStyle name="Ezres 2" xfId="3"/>
    <cellStyle name="Ezres 2 2" xfId="4"/>
    <cellStyle name="Ezres 3" xfId="5"/>
    <cellStyle name="Ezres 3 2" xfId="6"/>
    <cellStyle name="Ezres 4" xfId="7"/>
    <cellStyle name="Ezres 4 2" xfId="8"/>
    <cellStyle name="Normál" xfId="0" builtinId="0"/>
    <cellStyle name="Normál 2" xfId="9"/>
    <cellStyle name="Pénznem" xfId="2" builtinId="4"/>
    <cellStyle name="Pénznem 2" xfId="10"/>
    <cellStyle name="Pénznem 2 2" xfId="11"/>
    <cellStyle name="Pénznem 3" xfId="12"/>
    <cellStyle name="Pénznem 3 2" xfId="13"/>
    <cellStyle name="TableStyleLight1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O20"/>
  <sheetViews>
    <sheetView tabSelected="1" view="pageBreakPreview" zoomScale="110" zoomScaleSheetLayoutView="110" workbookViewId="0">
      <selection sqref="A1:J1"/>
    </sheetView>
  </sheetViews>
  <sheetFormatPr defaultRowHeight="14.4"/>
  <cols>
    <col min="1" max="1" width="48" customWidth="1"/>
    <col min="2" max="2" width="15.88671875" customWidth="1"/>
    <col min="3" max="4" width="21.88671875" hidden="1" customWidth="1"/>
    <col min="5" max="5" width="18.33203125" customWidth="1"/>
    <col min="6" max="6" width="17.44140625" customWidth="1"/>
    <col min="7" max="7" width="17.5546875" customWidth="1"/>
  </cols>
  <sheetData>
    <row r="1" spans="1:15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5">
      <c r="A2" s="2"/>
      <c r="B2" s="2"/>
    </row>
    <row r="3" spans="1:15" ht="15" customHeight="1">
      <c r="A3" s="3" t="s">
        <v>1</v>
      </c>
      <c r="B3" s="3"/>
      <c r="C3" s="3"/>
      <c r="D3" s="3"/>
      <c r="E3" s="3"/>
      <c r="F3" s="3"/>
      <c r="G3" s="3"/>
    </row>
    <row r="4" spans="1:15" ht="55.5" customHeight="1">
      <c r="A4" s="3"/>
      <c r="B4" s="3"/>
      <c r="C4" s="3"/>
      <c r="D4" s="3"/>
      <c r="E4" s="3"/>
      <c r="F4" s="3"/>
      <c r="G4" s="3"/>
    </row>
    <row r="5" spans="1: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43.5" customHeight="1">
      <c r="A6" s="5" t="s">
        <v>2</v>
      </c>
      <c r="B6" s="5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</row>
    <row r="7" spans="1:15">
      <c r="A7" s="7" t="s">
        <v>9</v>
      </c>
      <c r="B7" s="8" t="s">
        <v>10</v>
      </c>
      <c r="C7" s="9"/>
      <c r="D7" s="9"/>
      <c r="E7" s="9"/>
      <c r="F7" s="10"/>
      <c r="G7" s="10"/>
    </row>
    <row r="8" spans="1:15">
      <c r="A8" s="7" t="s">
        <v>11</v>
      </c>
      <c r="B8" s="11" t="s">
        <v>12</v>
      </c>
      <c r="C8" s="12">
        <f>SUM(C9:C10)</f>
        <v>9567841</v>
      </c>
      <c r="D8" s="12">
        <f>SUM(D9:D10)</f>
        <v>9567841</v>
      </c>
      <c r="E8" s="12">
        <f>SUM(E9:E10)</f>
        <v>9567841</v>
      </c>
      <c r="F8" s="10">
        <v>0</v>
      </c>
      <c r="G8" s="13">
        <f>E8+F8</f>
        <v>9567841</v>
      </c>
    </row>
    <row r="9" spans="1:15">
      <c r="A9" s="14" t="s">
        <v>13</v>
      </c>
      <c r="B9" s="11"/>
      <c r="C9" s="13">
        <v>5910000</v>
      </c>
      <c r="D9" s="13">
        <v>5910000</v>
      </c>
      <c r="E9" s="13">
        <v>5910000</v>
      </c>
      <c r="F9" s="10">
        <v>0</v>
      </c>
      <c r="G9" s="13">
        <f t="shared" ref="G9:G17" si="0">E9+F9</f>
        <v>5910000</v>
      </c>
    </row>
    <row r="10" spans="1:15">
      <c r="A10" s="14" t="s">
        <v>14</v>
      </c>
      <c r="B10" s="11"/>
      <c r="C10" s="13">
        <v>3657841</v>
      </c>
      <c r="D10" s="13">
        <v>3657841</v>
      </c>
      <c r="E10" s="13">
        <v>3657841</v>
      </c>
      <c r="F10" s="10">
        <v>0</v>
      </c>
      <c r="G10" s="13">
        <f t="shared" si="0"/>
        <v>3657841</v>
      </c>
    </row>
    <row r="11" spans="1:15">
      <c r="A11" s="7" t="s">
        <v>15</v>
      </c>
      <c r="B11" s="11" t="s">
        <v>16</v>
      </c>
      <c r="C11" s="12">
        <v>800000</v>
      </c>
      <c r="D11" s="12">
        <v>800000</v>
      </c>
      <c r="E11" s="12">
        <v>800000</v>
      </c>
      <c r="F11" s="10">
        <v>0</v>
      </c>
      <c r="G11" s="13">
        <f t="shared" si="0"/>
        <v>800000</v>
      </c>
    </row>
    <row r="12" spans="1:15">
      <c r="A12" s="7" t="s">
        <v>17</v>
      </c>
      <c r="B12" s="11" t="s">
        <v>18</v>
      </c>
      <c r="C12" s="9">
        <f>SUM(C13:C14)</f>
        <v>1950000</v>
      </c>
      <c r="D12" s="9">
        <f>SUM(D13:D14)</f>
        <v>1950000</v>
      </c>
      <c r="E12" s="9">
        <f>SUM(E13:E14)</f>
        <v>1950000</v>
      </c>
      <c r="F12" s="10">
        <v>0</v>
      </c>
      <c r="G12" s="13">
        <f t="shared" si="0"/>
        <v>1950000</v>
      </c>
    </row>
    <row r="13" spans="1:15">
      <c r="A13" s="14" t="s">
        <v>19</v>
      </c>
      <c r="B13" s="11"/>
      <c r="C13" s="13">
        <v>450000</v>
      </c>
      <c r="D13" s="13">
        <v>450000</v>
      </c>
      <c r="E13" s="13">
        <v>450000</v>
      </c>
      <c r="F13" s="10">
        <v>0</v>
      </c>
      <c r="G13" s="13">
        <f t="shared" si="0"/>
        <v>450000</v>
      </c>
    </row>
    <row r="14" spans="1:15">
      <c r="A14" s="14" t="s">
        <v>20</v>
      </c>
      <c r="B14" s="11"/>
      <c r="C14" s="13">
        <v>1500000</v>
      </c>
      <c r="D14" s="13">
        <v>1500000</v>
      </c>
      <c r="E14" s="13">
        <v>1500000</v>
      </c>
      <c r="F14" s="10">
        <v>0</v>
      </c>
      <c r="G14" s="13">
        <f t="shared" si="0"/>
        <v>1500000</v>
      </c>
    </row>
    <row r="15" spans="1:15">
      <c r="A15" s="7" t="s">
        <v>21</v>
      </c>
      <c r="B15" s="11" t="s">
        <v>22</v>
      </c>
      <c r="C15" s="12">
        <f>SUM(C12,C11,C8)*0.27</f>
        <v>3325817.0700000003</v>
      </c>
      <c r="D15" s="12">
        <f>SUM(D12,D11,D8)*0.27</f>
        <v>3325817.0700000003</v>
      </c>
      <c r="E15" s="12">
        <v>3325817</v>
      </c>
      <c r="F15" s="10">
        <v>0</v>
      </c>
      <c r="G15" s="13">
        <f t="shared" si="0"/>
        <v>3325817</v>
      </c>
    </row>
    <row r="16" spans="1:15">
      <c r="A16" s="7" t="s">
        <v>23</v>
      </c>
      <c r="B16" s="11" t="s">
        <v>24</v>
      </c>
      <c r="C16" s="13">
        <v>0</v>
      </c>
      <c r="D16" s="13">
        <v>0</v>
      </c>
      <c r="E16" s="13"/>
      <c r="F16" s="10">
        <v>0</v>
      </c>
      <c r="G16" s="13">
        <f t="shared" si="0"/>
        <v>0</v>
      </c>
    </row>
    <row r="17" spans="1:7">
      <c r="A17" s="7" t="s">
        <v>25</v>
      </c>
      <c r="B17" s="11" t="s">
        <v>26</v>
      </c>
      <c r="C17" s="13">
        <v>364225</v>
      </c>
      <c r="D17" s="13">
        <v>0</v>
      </c>
      <c r="E17" s="13"/>
      <c r="F17" s="10">
        <v>0</v>
      </c>
      <c r="G17" s="13">
        <f t="shared" si="0"/>
        <v>0</v>
      </c>
    </row>
    <row r="18" spans="1:7">
      <c r="A18" s="15" t="s">
        <v>27</v>
      </c>
      <c r="B18" s="8" t="s">
        <v>28</v>
      </c>
      <c r="C18" s="16">
        <f>SUM(C8,C11,C12,C15,C17)</f>
        <v>16007883.07</v>
      </c>
      <c r="D18" s="16">
        <f>SUM(D8,D11,D12,D15)</f>
        <v>15643658.07</v>
      </c>
      <c r="E18" s="16">
        <f>SUM(E8,E11,E12,E15)</f>
        <v>15643658</v>
      </c>
      <c r="F18" s="16">
        <f t="shared" ref="F18:G18" si="1">SUM(F8,F11,F12,F15)</f>
        <v>0</v>
      </c>
      <c r="G18" s="16">
        <f t="shared" si="1"/>
        <v>15643658</v>
      </c>
    </row>
    <row r="19" spans="1:7">
      <c r="A19" s="7" t="s">
        <v>29</v>
      </c>
      <c r="B19" s="11" t="s">
        <v>30</v>
      </c>
      <c r="C19" s="13">
        <v>3800000</v>
      </c>
      <c r="D19" s="13">
        <v>14768978</v>
      </c>
      <c r="E19" s="13">
        <f>30387206-10261000</f>
        <v>20126206</v>
      </c>
      <c r="F19" s="17">
        <v>13867049</v>
      </c>
      <c r="G19" s="13">
        <f>E19+F19</f>
        <v>33993255</v>
      </c>
    </row>
    <row r="20" spans="1:7">
      <c r="A20" s="7" t="s">
        <v>31</v>
      </c>
      <c r="B20" s="11" t="s">
        <v>32</v>
      </c>
      <c r="C20" s="10"/>
      <c r="D20" s="13">
        <v>20574000</v>
      </c>
      <c r="E20" s="13">
        <v>0</v>
      </c>
      <c r="F20" s="10"/>
      <c r="G20" s="10"/>
    </row>
  </sheetData>
  <mergeCells count="2">
    <mergeCell ref="A1:J1"/>
    <mergeCell ref="A3:G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 melléklet Működési bevétel</vt:lpstr>
      <vt:lpstr>'2 melléklet Működési bevétel'!Nyomtatási_terület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2021-08-06T06:26:48Z</dcterms:created>
  <dcterms:modified xsi:type="dcterms:W3CDTF">2021-08-06T06:27:37Z</dcterms:modified>
</cp:coreProperties>
</file>