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22932" windowHeight="8976"/>
  </bookViews>
  <sheets>
    <sheet name="4.mell Hitel, maradvány" sheetId="1" r:id="rId1"/>
  </sheets>
  <definedNames>
    <definedName name="_xlnm.Print_Area" localSheetId="0">'4.mell Hitel, maradvány'!$A$1:$L$17</definedName>
  </definedNames>
  <calcPr calcId="124519"/>
</workbook>
</file>

<file path=xl/calcChain.xml><?xml version="1.0" encoding="utf-8"?>
<calcChain xmlns="http://schemas.openxmlformats.org/spreadsheetml/2006/main">
  <c r="C17" i="1"/>
  <c r="C15"/>
  <c r="E14"/>
  <c r="D14"/>
  <c r="F14" s="1"/>
  <c r="C14"/>
  <c r="F13"/>
  <c r="F12"/>
  <c r="F11"/>
  <c r="F10"/>
  <c r="F9"/>
  <c r="I7"/>
  <c r="D17" l="1"/>
</calcChain>
</file>

<file path=xl/sharedStrings.xml><?xml version="1.0" encoding="utf-8"?>
<sst xmlns="http://schemas.openxmlformats.org/spreadsheetml/2006/main" count="34" uniqueCount="28">
  <si>
    <t>4. melléklet a  6/2021. (VII.30.)önkormányzati rendelethez</t>
  </si>
  <si>
    <t>2021. évi maradvány, hitel felvétel és törlesztések levezetése</t>
  </si>
  <si>
    <t>Megnevezés</t>
  </si>
  <si>
    <t>Rovat</t>
  </si>
  <si>
    <t>2020. évi eredeti előirányzat</t>
  </si>
  <si>
    <t>2021. évi eredeti előirányzat</t>
  </si>
  <si>
    <t>Módosítás</t>
  </si>
  <si>
    <t>Módosított előirányzat</t>
  </si>
  <si>
    <t>Likviditási hitel keret összege 2021. évre</t>
  </si>
  <si>
    <t>B9112</t>
  </si>
  <si>
    <t>Likviditási hitel visszafizetése</t>
  </si>
  <si>
    <t>K9112</t>
  </si>
  <si>
    <t>Hosszú lejáratú Hitel 2019. évi tőke törlesztése</t>
  </si>
  <si>
    <t>K9111</t>
  </si>
  <si>
    <t>Maradvány levezetése</t>
  </si>
  <si>
    <t>Összeg</t>
  </si>
  <si>
    <t>Hosszú lejáratú hitel 2019. évi kamata</t>
  </si>
  <si>
    <t>K354</t>
  </si>
  <si>
    <t>Főszámla egyenlege</t>
  </si>
  <si>
    <t>B8131</t>
  </si>
  <si>
    <t>IFA</t>
  </si>
  <si>
    <t>Idegen bevétel</t>
  </si>
  <si>
    <t>Gépjármű adó számla</t>
  </si>
  <si>
    <t>Adótúlfizetés</t>
  </si>
  <si>
    <t>Mindösszesen maradvány</t>
  </si>
  <si>
    <t>Ebből kötelezettséggel terhelt</t>
  </si>
  <si>
    <t>2020.00 megelőlegezés</t>
  </si>
  <si>
    <t>Szabadon felhasználható maradvány (K513)</t>
  </si>
</sst>
</file>

<file path=xl/styles.xml><?xml version="1.0" encoding="utf-8"?>
<styleSheet xmlns="http://schemas.openxmlformats.org/spreadsheetml/2006/main">
  <numFmts count="6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.00\ _H_U_F_-;\-* #,##0.00\ _H_U_F_-;_-* &quot;-&quot;??\ _H_U_F_-;_-@_-"/>
    <numFmt numFmtId="165" formatCode="_-* #,##0\ _H_U_F_-;\-* #,##0\ _H_U_F_-;_-* &quot;-&quot;??\ _H_U_F_-;_-@_-"/>
    <numFmt numFmtId="166" formatCode="_-* #,##0.00\ &quot;HUF&quot;_-;\-* #,##0.00\ &quot;HUF&quot;_-;_-* &quot;-&quot;??\ &quot;HUF&quot;_-;_-@_-"/>
    <numFmt numFmtId="167" formatCode="_-* #,##0\ &quot;HUF&quot;_-;\-* #,##0\ &quot;HUF&quot;_-;_-* &quot;-&quot;??\ &quot;HUF&quot;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indexed="8"/>
      <name val="Bookman Old Style"/>
      <family val="1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27">
    <xf numFmtId="0" fontId="0" fillId="0" borderId="0" xfId="0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65" fontId="2" fillId="0" borderId="1" xfId="1" applyNumberFormat="1" applyFont="1" applyBorder="1"/>
    <xf numFmtId="165" fontId="0" fillId="0" borderId="1" xfId="1" applyNumberFormat="1" applyFont="1" applyBorder="1"/>
    <xf numFmtId="0" fontId="0" fillId="0" borderId="1" xfId="0" applyBorder="1"/>
    <xf numFmtId="165" fontId="0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167" fontId="0" fillId="0" borderId="1" xfId="2" applyNumberFormat="1" applyFont="1" applyBorder="1"/>
    <xf numFmtId="0" fontId="0" fillId="0" borderId="0" xfId="0" applyBorder="1"/>
    <xf numFmtId="165" fontId="0" fillId="0" borderId="1" xfId="1" applyNumberFormat="1" applyFont="1" applyFill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167" fontId="5" fillId="0" borderId="1" xfId="2" applyNumberFormat="1" applyFont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5" fontId="0" fillId="0" borderId="4" xfId="1" applyNumberFormat="1" applyFont="1" applyBorder="1"/>
    <xf numFmtId="0" fontId="0" fillId="0" borderId="1" xfId="0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0" fontId="0" fillId="0" borderId="1" xfId="0" applyBorder="1" applyAlignment="1">
      <alignment horizontal="center" wrapText="1"/>
    </xf>
    <xf numFmtId="167" fontId="0" fillId="0" borderId="1" xfId="0" applyNumberFormat="1" applyBorder="1"/>
    <xf numFmtId="167" fontId="0" fillId="0" borderId="0" xfId="0" applyNumberFormat="1" applyBorder="1"/>
  </cellXfs>
  <cellStyles count="15">
    <cellStyle name="Ezres" xfId="1" builtinId="3"/>
    <cellStyle name="Ezres 2" xfId="3"/>
    <cellStyle name="Ezres 2 2" xfId="4"/>
    <cellStyle name="Ezres 3" xfId="5"/>
    <cellStyle name="Ezres 3 2" xfId="6"/>
    <cellStyle name="Ezres 4" xfId="7"/>
    <cellStyle name="Ezres 4 2" xfId="8"/>
    <cellStyle name="Normál" xfId="0" builtinId="0"/>
    <cellStyle name="Normál 2" xfId="9"/>
    <cellStyle name="Pénznem" xfId="2" builtinId="4"/>
    <cellStyle name="Pénznem 2" xfId="10"/>
    <cellStyle name="Pénznem 2 2" xfId="11"/>
    <cellStyle name="Pénznem 3" xfId="12"/>
    <cellStyle name="Pénznem 3 2" xfId="13"/>
    <cellStyle name="TableStyleLight1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N17"/>
  <sheetViews>
    <sheetView tabSelected="1" view="pageBreakPreview" zoomScale="110" zoomScaleSheetLayoutView="110" workbookViewId="0">
      <selection sqref="A1:N1"/>
    </sheetView>
  </sheetViews>
  <sheetFormatPr defaultRowHeight="14.4"/>
  <cols>
    <col min="1" max="1" width="18.6640625" customWidth="1"/>
    <col min="3" max="3" width="17.88671875" hidden="1" customWidth="1"/>
    <col min="4" max="6" width="21.5546875" customWidth="1"/>
    <col min="7" max="7" width="17.44140625" customWidth="1"/>
    <col min="9" max="9" width="16.6640625" hidden="1" customWidth="1"/>
    <col min="10" max="10" width="22" customWidth="1"/>
    <col min="11" max="11" width="13.6640625" customWidth="1"/>
    <col min="12" max="12" width="14.88671875" customWidth="1"/>
  </cols>
  <sheetData>
    <row r="1" spans="1:14" ht="15.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2.5" customHeight="1">
      <c r="A3" s="2" t="s">
        <v>1</v>
      </c>
      <c r="B3" s="2"/>
      <c r="C3" s="2"/>
      <c r="D3" s="2"/>
      <c r="E3" s="2"/>
      <c r="F3" s="2"/>
      <c r="G3" s="2"/>
      <c r="H3" s="2"/>
      <c r="I3" s="2"/>
    </row>
    <row r="5" spans="1:14" s="5" customFormat="1" ht="28.8">
      <c r="A5" s="3" t="s">
        <v>2</v>
      </c>
      <c r="B5" s="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3" t="s">
        <v>2</v>
      </c>
      <c r="H5" s="3" t="s">
        <v>3</v>
      </c>
      <c r="I5" s="4" t="s">
        <v>4</v>
      </c>
      <c r="J5" s="4" t="s">
        <v>5</v>
      </c>
      <c r="K5" s="4" t="s">
        <v>6</v>
      </c>
      <c r="L5" s="4" t="s">
        <v>7</v>
      </c>
    </row>
    <row r="6" spans="1:14" ht="28.8">
      <c r="A6" s="6" t="s">
        <v>8</v>
      </c>
      <c r="B6" s="7" t="s">
        <v>9</v>
      </c>
      <c r="C6" s="8">
        <v>15000000</v>
      </c>
      <c r="D6" s="9">
        <v>13000000</v>
      </c>
      <c r="E6" s="9">
        <v>0</v>
      </c>
      <c r="F6" s="9">
        <v>13000000</v>
      </c>
      <c r="G6" s="6" t="s">
        <v>10</v>
      </c>
      <c r="H6" s="7" t="s">
        <v>11</v>
      </c>
      <c r="I6" s="8">
        <v>15000000</v>
      </c>
      <c r="J6" s="9">
        <v>13000000</v>
      </c>
      <c r="K6" s="10">
        <v>0</v>
      </c>
      <c r="L6" s="11">
        <v>13000000</v>
      </c>
    </row>
    <row r="7" spans="1:14" ht="43.2">
      <c r="A7" s="10"/>
      <c r="B7" s="10"/>
      <c r="C7" s="10"/>
      <c r="D7" s="10"/>
      <c r="E7" s="10"/>
      <c r="F7" s="10"/>
      <c r="G7" s="6" t="s">
        <v>12</v>
      </c>
      <c r="H7" s="7" t="s">
        <v>13</v>
      </c>
      <c r="I7" s="8">
        <f>4*775000</f>
        <v>3100000</v>
      </c>
      <c r="J7" s="9">
        <v>3100000</v>
      </c>
      <c r="K7" s="10">
        <v>0</v>
      </c>
      <c r="L7" s="10">
        <v>3100000</v>
      </c>
    </row>
    <row r="8" spans="1:14" ht="43.2">
      <c r="A8" s="10" t="s">
        <v>14</v>
      </c>
      <c r="B8" s="10"/>
      <c r="C8" s="10" t="s">
        <v>15</v>
      </c>
      <c r="D8" s="10"/>
      <c r="E8" s="10"/>
      <c r="F8" s="10"/>
      <c r="G8" s="6" t="s">
        <v>16</v>
      </c>
      <c r="H8" s="7" t="s">
        <v>17</v>
      </c>
      <c r="I8" s="8">
        <v>651974</v>
      </c>
      <c r="J8" s="9">
        <v>509043</v>
      </c>
      <c r="K8" s="10">
        <v>0</v>
      </c>
      <c r="L8" s="10">
        <v>509043</v>
      </c>
    </row>
    <row r="9" spans="1:14">
      <c r="A9" s="10" t="s">
        <v>18</v>
      </c>
      <c r="B9" s="12" t="s">
        <v>19</v>
      </c>
      <c r="C9" s="13">
        <v>17598869</v>
      </c>
      <c r="D9" s="9">
        <v>9454218</v>
      </c>
      <c r="E9" s="9">
        <v>0</v>
      </c>
      <c r="F9" s="9">
        <f>D9+E9</f>
        <v>9454218</v>
      </c>
      <c r="G9" s="14"/>
      <c r="H9" s="14"/>
      <c r="I9" s="14"/>
    </row>
    <row r="10" spans="1:14">
      <c r="A10" s="10" t="s">
        <v>20</v>
      </c>
      <c r="B10" s="12"/>
      <c r="C10" s="13"/>
      <c r="D10" s="9">
        <v>-182</v>
      </c>
      <c r="E10" s="9">
        <v>0</v>
      </c>
      <c r="F10" s="9">
        <f t="shared" ref="F10:F14" si="0">D10+E10</f>
        <v>-182</v>
      </c>
      <c r="G10" s="14"/>
      <c r="H10" s="14"/>
      <c r="I10" s="14"/>
    </row>
    <row r="11" spans="1:14">
      <c r="A11" s="10" t="s">
        <v>21</v>
      </c>
      <c r="B11" s="12"/>
      <c r="C11" s="13"/>
      <c r="D11" s="15">
        <v>20000</v>
      </c>
      <c r="E11" s="15">
        <v>0</v>
      </c>
      <c r="F11" s="9">
        <f t="shared" si="0"/>
        <v>20000</v>
      </c>
      <c r="G11" s="14"/>
      <c r="H11" s="14"/>
      <c r="I11" s="14"/>
    </row>
    <row r="12" spans="1:14" ht="11.25" customHeight="1">
      <c r="A12" s="10" t="s">
        <v>22</v>
      </c>
      <c r="B12" s="12"/>
      <c r="C12" s="13">
        <v>469050</v>
      </c>
      <c r="D12" s="15">
        <v>311950</v>
      </c>
      <c r="E12" s="15">
        <v>0</v>
      </c>
      <c r="F12" s="9">
        <f t="shared" si="0"/>
        <v>311950</v>
      </c>
      <c r="G12" s="14"/>
      <c r="H12" s="14"/>
      <c r="I12" s="14"/>
    </row>
    <row r="13" spans="1:14" ht="11.25" customHeight="1">
      <c r="A13" s="10" t="s">
        <v>23</v>
      </c>
      <c r="B13" s="16"/>
      <c r="C13" s="13"/>
      <c r="D13" s="15"/>
      <c r="E13" s="15">
        <v>-9785986</v>
      </c>
      <c r="F13" s="9">
        <f t="shared" si="0"/>
        <v>-9785986</v>
      </c>
      <c r="G13" s="14"/>
      <c r="H13" s="14"/>
      <c r="I13" s="14"/>
    </row>
    <row r="14" spans="1:14">
      <c r="A14" s="17" t="s">
        <v>24</v>
      </c>
      <c r="B14" s="17"/>
      <c r="C14" s="18">
        <f>SUM(C9:C12)</f>
        <v>18067919</v>
      </c>
      <c r="D14" s="18">
        <f>SUM(D9:D12)</f>
        <v>9785986</v>
      </c>
      <c r="E14" s="18">
        <f>SUM(E9:E13)</f>
        <v>-9785986</v>
      </c>
      <c r="F14" s="9">
        <f t="shared" si="0"/>
        <v>0</v>
      </c>
      <c r="G14" s="14"/>
      <c r="H14" s="14"/>
      <c r="I14" s="14"/>
    </row>
    <row r="15" spans="1:14" ht="45" hidden="1" customHeight="1">
      <c r="A15" s="19" t="s">
        <v>25</v>
      </c>
      <c r="B15" s="20"/>
      <c r="C15" s="21">
        <f>15601582-7000000</f>
        <v>8601582</v>
      </c>
      <c r="D15" s="14"/>
      <c r="E15" s="14"/>
      <c r="F15" s="14"/>
      <c r="G15" s="14"/>
      <c r="H15" s="14"/>
      <c r="I15" s="14"/>
    </row>
    <row r="16" spans="1:14" hidden="1">
      <c r="A16" s="22" t="s">
        <v>26</v>
      </c>
      <c r="B16" s="22"/>
      <c r="C16" s="9">
        <v>2466337</v>
      </c>
      <c r="D16" s="23">
        <v>2398252</v>
      </c>
      <c r="E16" s="23"/>
      <c r="F16" s="23"/>
      <c r="G16" s="14"/>
      <c r="H16" s="14"/>
      <c r="I16" s="14"/>
    </row>
    <row r="17" spans="1:9" ht="35.4" hidden="1" customHeight="1">
      <c r="A17" s="24" t="s">
        <v>27</v>
      </c>
      <c r="B17" s="24"/>
      <c r="C17" s="25">
        <f>C14-C15-C16</f>
        <v>7000000</v>
      </c>
      <c r="D17" s="26">
        <f>D14-D16-D15</f>
        <v>7387734</v>
      </c>
      <c r="E17" s="26"/>
      <c r="F17" s="26"/>
      <c r="G17" s="14"/>
      <c r="H17" s="14"/>
      <c r="I17" s="14"/>
    </row>
  </sheetData>
  <mergeCells count="7">
    <mergeCell ref="A17:B17"/>
    <mergeCell ref="A1:N1"/>
    <mergeCell ref="A3:I3"/>
    <mergeCell ref="B9:B12"/>
    <mergeCell ref="A14:B14"/>
    <mergeCell ref="A15:B15"/>
    <mergeCell ref="A16:B16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4.mell Hitel, maradvány</vt:lpstr>
      <vt:lpstr>'4.mell Hitel, maradvány'!Nyomtatási_terület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2021-08-06T06:29:00Z</dcterms:created>
  <dcterms:modified xsi:type="dcterms:W3CDTF">2021-08-06T06:29:24Z</dcterms:modified>
</cp:coreProperties>
</file>