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13_ncr:40009_{A2C2E6CE-7D8E-4761-BFD4-F47DFF5BB64A}" xr6:coauthVersionLast="47" xr6:coauthVersionMax="47" xr10:uidLastSave="{00000000-0000-0000-0000-000000000000}"/>
  <bookViews>
    <workbookView xWindow="-108" yWindow="-108" windowWidth="23256" windowHeight="12576"/>
  </bookViews>
  <sheets>
    <sheet name="Munka1" sheetId="3" r:id="rId1"/>
  </sheets>
  <calcPr calcId="181029"/>
</workbook>
</file>

<file path=xl/calcChain.xml><?xml version="1.0" encoding="utf-8"?>
<calcChain xmlns="http://schemas.openxmlformats.org/spreadsheetml/2006/main">
  <c r="L18" i="3" l="1"/>
  <c r="L10" i="3"/>
  <c r="K10" i="3" s="1"/>
  <c r="M10" i="3"/>
  <c r="J13" i="3"/>
  <c r="H13" i="3" s="1"/>
  <c r="M18" i="3"/>
  <c r="K18" i="3" s="1"/>
  <c r="M17" i="3"/>
  <c r="K17" i="3" s="1"/>
  <c r="L17" i="3"/>
  <c r="K16" i="3"/>
  <c r="K15" i="3"/>
  <c r="K12" i="3"/>
  <c r="K13" i="3"/>
  <c r="M14" i="3"/>
  <c r="K14" i="3" s="1"/>
  <c r="L14" i="3"/>
  <c r="K8" i="3"/>
  <c r="K7" i="3"/>
  <c r="J18" i="3"/>
  <c r="H18" i="3" s="1"/>
  <c r="I18" i="3"/>
  <c r="J17" i="3"/>
  <c r="I17" i="3"/>
  <c r="H17" i="3" s="1"/>
  <c r="H16" i="3"/>
  <c r="H15" i="3"/>
  <c r="H12" i="3"/>
  <c r="H10" i="3"/>
  <c r="J9" i="3"/>
  <c r="I9" i="3"/>
  <c r="I14" i="3"/>
  <c r="H14" i="3"/>
  <c r="H8" i="3"/>
  <c r="H7" i="3"/>
  <c r="F17" i="3"/>
  <c r="E17" i="3" s="1"/>
  <c r="E7" i="3"/>
  <c r="E8" i="3"/>
  <c r="G18" i="3"/>
  <c r="F18" i="3"/>
  <c r="E18" i="3"/>
  <c r="E16" i="3"/>
  <c r="D18" i="3"/>
  <c r="C18" i="3"/>
  <c r="B18" i="3"/>
  <c r="D17" i="3"/>
  <c r="C17" i="3"/>
  <c r="B17" i="3"/>
  <c r="B15" i="3"/>
  <c r="B12" i="3"/>
  <c r="B10" i="3"/>
  <c r="D9" i="3"/>
  <c r="D14" i="3"/>
  <c r="B14" i="3" s="1"/>
  <c r="C9" i="3"/>
  <c r="C14" i="3"/>
  <c r="B9" i="3"/>
  <c r="E15" i="3"/>
  <c r="E12" i="3"/>
  <c r="G9" i="3"/>
  <c r="G14" i="3" s="1"/>
  <c r="E14" i="3" s="1"/>
  <c r="E9" i="3"/>
  <c r="F9" i="3"/>
  <c r="F14" i="3"/>
  <c r="G17" i="3"/>
  <c r="E10" i="3"/>
  <c r="H9" i="3"/>
  <c r="K9" i="3"/>
</calcChain>
</file>

<file path=xl/sharedStrings.xml><?xml version="1.0" encoding="utf-8"?>
<sst xmlns="http://schemas.openxmlformats.org/spreadsheetml/2006/main" count="40" uniqueCount="23">
  <si>
    <t>Működési:</t>
  </si>
  <si>
    <t>Felhalmozási:</t>
  </si>
  <si>
    <t xml:space="preserve">Összesen: </t>
  </si>
  <si>
    <t>Eredeti ei.</t>
  </si>
  <si>
    <t xml:space="preserve">Költségvetési bevételek </t>
  </si>
  <si>
    <t xml:space="preserve">Költségvetési kiadások </t>
  </si>
  <si>
    <t xml:space="preserve">Költségvetési hiány </t>
  </si>
  <si>
    <t xml:space="preserve">Költségvetési többlet </t>
  </si>
  <si>
    <t xml:space="preserve">Előző évek pénzmaradványának 
igénybevétele </t>
  </si>
  <si>
    <t xml:space="preserve">Előző évi pénzmaradvány 
igénybevétele utáni hiány </t>
  </si>
  <si>
    <t xml:space="preserve">Előző évi pénzmaradvány igénybevétele utáni többlet </t>
  </si>
  <si>
    <t xml:space="preserve">Finanszírozási kiadások </t>
  </si>
  <si>
    <t xml:space="preserve">Finanszírozási bevételek </t>
  </si>
  <si>
    <t xml:space="preserve">Tárgyévi kiadások </t>
  </si>
  <si>
    <t xml:space="preserve">Tárgyévi bevételek </t>
  </si>
  <si>
    <t>Költségvetési hiány, a többlettel korrigálva</t>
  </si>
  <si>
    <t>Megnevezés</t>
  </si>
  <si>
    <t xml:space="preserve">Adatok Ft- ban </t>
  </si>
  <si>
    <t xml:space="preserve">Gősfa Község Önkormányzat rendelkezése a költségvetési többlet felhasználásáról 
és a költségvetési hiány finanszírozásáról </t>
  </si>
  <si>
    <t>I. Módosított ei.</t>
  </si>
  <si>
    <t>II. Módosított ei.</t>
  </si>
  <si>
    <t>Teljesített ei.</t>
  </si>
  <si>
    <t>4. melléklet a 7/2021.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</si>
</sst>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3" xfId="0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" fontId="5" fillId="0" borderId="12" xfId="0" applyNumberFormat="1" applyFont="1" applyBorder="1"/>
    <xf numFmtId="3" fontId="5" fillId="0" borderId="13" xfId="0" applyNumberFormat="1" applyFont="1" applyBorder="1"/>
    <xf numFmtId="3" fontId="5" fillId="2" borderId="12" xfId="0" applyNumberFormat="1" applyFont="1" applyFill="1" applyBorder="1"/>
    <xf numFmtId="3" fontId="5" fillId="2" borderId="5" xfId="0" applyNumberFormat="1" applyFont="1" applyFill="1" applyBorder="1"/>
    <xf numFmtId="3" fontId="5" fillId="2" borderId="8" xfId="0" applyNumberFormat="1" applyFont="1" applyFill="1" applyBorder="1"/>
    <xf numFmtId="3" fontId="5" fillId="0" borderId="5" xfId="0" applyNumberFormat="1" applyFont="1" applyFill="1" applyBorder="1"/>
    <xf numFmtId="3" fontId="5" fillId="0" borderId="8" xfId="0" applyNumberFormat="1" applyFont="1" applyFill="1" applyBorder="1"/>
    <xf numFmtId="3" fontId="5" fillId="0" borderId="14" xfId="0" applyNumberFormat="1" applyFont="1" applyFill="1" applyBorder="1"/>
    <xf numFmtId="3" fontId="5" fillId="0" borderId="15" xfId="0" applyNumberFormat="1" applyFont="1" applyFill="1" applyBorder="1"/>
    <xf numFmtId="3" fontId="5" fillId="0" borderId="16" xfId="0" applyNumberFormat="1" applyFont="1" applyFill="1" applyBorder="1"/>
    <xf numFmtId="3" fontId="5" fillId="0" borderId="6" xfId="0" applyNumberFormat="1" applyFont="1" applyFill="1" applyBorder="1"/>
    <xf numFmtId="3" fontId="5" fillId="0" borderId="12" xfId="0" applyNumberFormat="1" applyFont="1" applyFill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3" fontId="5" fillId="3" borderId="5" xfId="0" applyNumberFormat="1" applyFont="1" applyFill="1" applyBorder="1"/>
    <xf numFmtId="3" fontId="5" fillId="3" borderId="8" xfId="0" applyNumberFormat="1" applyFont="1" applyFill="1" applyBorder="1"/>
    <xf numFmtId="0" fontId="5" fillId="0" borderId="17" xfId="0" applyFont="1" applyBorder="1" applyAlignment="1"/>
    <xf numFmtId="0" fontId="5" fillId="0" borderId="18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80" zoomScaleNormal="80" workbookViewId="0">
      <selection activeCell="A2" sqref="A2"/>
    </sheetView>
  </sheetViews>
  <sheetFormatPr defaultRowHeight="13.2" x14ac:dyDescent="0.25"/>
  <cols>
    <col min="1" max="1" width="43.33203125" customWidth="1"/>
    <col min="2" max="7" width="17.33203125" customWidth="1"/>
    <col min="8" max="8" width="19.109375" customWidth="1"/>
    <col min="9" max="9" width="20" customWidth="1"/>
    <col min="10" max="10" width="19" customWidth="1"/>
    <col min="11" max="11" width="14.88671875" customWidth="1"/>
    <col min="12" max="12" width="16.44140625" customWidth="1"/>
    <col min="13" max="13" width="17.33203125" customWidth="1"/>
  </cols>
  <sheetData>
    <row r="1" spans="1:13" ht="15.6" x14ac:dyDescent="0.3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6.2" thickBot="1" x14ac:dyDescent="0.35">
      <c r="A2" s="27"/>
      <c r="B2" s="27"/>
      <c r="C2" s="27"/>
      <c r="D2" s="27"/>
      <c r="E2" s="27"/>
      <c r="F2" s="27"/>
      <c r="G2" s="27"/>
      <c r="J2" s="28"/>
    </row>
    <row r="3" spans="1:13" ht="51" customHeight="1" thickBot="1" x14ac:dyDescent="0.3">
      <c r="A3" s="33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3" ht="21.75" customHeight="1" thickBot="1" x14ac:dyDescent="0.3">
      <c r="A4" s="36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s="1" customFormat="1" ht="18" customHeight="1" thickBot="1" x14ac:dyDescent="0.3">
      <c r="A5" s="31" t="s">
        <v>16</v>
      </c>
      <c r="B5" s="12" t="s">
        <v>2</v>
      </c>
      <c r="C5" s="12" t="s">
        <v>0</v>
      </c>
      <c r="D5" s="13" t="s">
        <v>1</v>
      </c>
      <c r="E5" s="12" t="s">
        <v>2</v>
      </c>
      <c r="F5" s="12" t="s">
        <v>0</v>
      </c>
      <c r="G5" s="13" t="s">
        <v>1</v>
      </c>
      <c r="H5" s="12" t="s">
        <v>2</v>
      </c>
      <c r="I5" s="12" t="s">
        <v>0</v>
      </c>
      <c r="J5" s="13" t="s">
        <v>1</v>
      </c>
      <c r="K5" s="12" t="s">
        <v>2</v>
      </c>
      <c r="L5" s="12" t="s">
        <v>0</v>
      </c>
      <c r="M5" s="13" t="s">
        <v>1</v>
      </c>
    </row>
    <row r="6" spans="1:13" s="1" customFormat="1" ht="39" customHeight="1" thickBot="1" x14ac:dyDescent="0.3">
      <c r="A6" s="32"/>
      <c r="B6" s="11" t="s">
        <v>3</v>
      </c>
      <c r="C6" s="14" t="s">
        <v>3</v>
      </c>
      <c r="D6" s="11" t="s">
        <v>3</v>
      </c>
      <c r="E6" s="11" t="s">
        <v>19</v>
      </c>
      <c r="F6" s="11" t="s">
        <v>19</v>
      </c>
      <c r="G6" s="11" t="s">
        <v>19</v>
      </c>
      <c r="H6" s="11" t="s">
        <v>20</v>
      </c>
      <c r="I6" s="11" t="s">
        <v>20</v>
      </c>
      <c r="J6" s="11" t="s">
        <v>20</v>
      </c>
      <c r="K6" s="11" t="s">
        <v>21</v>
      </c>
      <c r="L6" s="11" t="s">
        <v>21</v>
      </c>
      <c r="M6" s="11" t="s">
        <v>21</v>
      </c>
    </row>
    <row r="7" spans="1:13" ht="15" x14ac:dyDescent="0.25">
      <c r="A7" s="2" t="s">
        <v>4</v>
      </c>
      <c r="B7" s="8">
        <v>25187825</v>
      </c>
      <c r="C7" s="6">
        <v>30785843</v>
      </c>
      <c r="D7" s="9">
        <v>16135157</v>
      </c>
      <c r="E7" s="25">
        <f>SUM(F7:G7)</f>
        <v>59749456</v>
      </c>
      <c r="F7" s="6">
        <v>31008783</v>
      </c>
      <c r="G7" s="9">
        <v>28740673</v>
      </c>
      <c r="H7" s="25">
        <f>SUM(I7:J7)</f>
        <v>62918764</v>
      </c>
      <c r="I7" s="6">
        <v>33615452</v>
      </c>
      <c r="J7" s="9">
        <v>29303312</v>
      </c>
      <c r="K7" s="25">
        <f>SUM(L7:M7)</f>
        <v>85146017</v>
      </c>
      <c r="L7" s="6">
        <v>31043226</v>
      </c>
      <c r="M7" s="9">
        <v>54102791</v>
      </c>
    </row>
    <row r="8" spans="1:13" ht="15" x14ac:dyDescent="0.25">
      <c r="A8" s="3" t="s">
        <v>5</v>
      </c>
      <c r="B8" s="15">
        <v>53075635</v>
      </c>
      <c r="C8" s="20">
        <v>37577050</v>
      </c>
      <c r="D8" s="21">
        <v>30269103</v>
      </c>
      <c r="E8" s="26">
        <f>SUM(F8:G8)</f>
        <v>76896468</v>
      </c>
      <c r="F8" s="20">
        <v>34424365</v>
      </c>
      <c r="G8" s="21">
        <v>42472103</v>
      </c>
      <c r="H8" s="26">
        <f>SUM(I8:J8)</f>
        <v>84880266</v>
      </c>
      <c r="I8" s="20">
        <v>40758058</v>
      </c>
      <c r="J8" s="21">
        <v>44122208</v>
      </c>
      <c r="K8" s="26">
        <f>SUM(L8:M8)</f>
        <v>53698511</v>
      </c>
      <c r="L8" s="20">
        <v>26477993</v>
      </c>
      <c r="M8" s="21">
        <v>27220518</v>
      </c>
    </row>
    <row r="9" spans="1:13" ht="15" x14ac:dyDescent="0.25">
      <c r="A9" s="3" t="s">
        <v>6</v>
      </c>
      <c r="B9" s="15">
        <f>SUM(C9:D9)</f>
        <v>20925153</v>
      </c>
      <c r="C9" s="20">
        <f>C8-C7</f>
        <v>6791207</v>
      </c>
      <c r="D9" s="22">
        <f>D8-D7</f>
        <v>14133946</v>
      </c>
      <c r="E9" s="15">
        <f>SUM(F9:G9)</f>
        <v>17147012</v>
      </c>
      <c r="F9" s="20">
        <f>F8-F7</f>
        <v>3415582</v>
      </c>
      <c r="G9" s="22">
        <f>G8-G7</f>
        <v>13731430</v>
      </c>
      <c r="H9" s="15">
        <f>SUM(I9:J9)</f>
        <v>21961502</v>
      </c>
      <c r="I9" s="20">
        <f>I8-I7</f>
        <v>7142606</v>
      </c>
      <c r="J9" s="22">
        <f>J8-J7</f>
        <v>14818896</v>
      </c>
      <c r="K9" s="15">
        <f>SUM(L9:M9)</f>
        <v>0</v>
      </c>
      <c r="L9" s="20">
        <v>0</v>
      </c>
      <c r="M9" s="22">
        <v>0</v>
      </c>
    </row>
    <row r="10" spans="1:13" ht="15" x14ac:dyDescent="0.25">
      <c r="A10" s="3" t="s">
        <v>7</v>
      </c>
      <c r="B10" s="15">
        <f>C10+D10</f>
        <v>0</v>
      </c>
      <c r="C10" s="7"/>
      <c r="D10" s="10"/>
      <c r="E10" s="15">
        <f>F10+G10</f>
        <v>0</v>
      </c>
      <c r="F10" s="7"/>
      <c r="G10" s="10"/>
      <c r="H10" s="15">
        <f>I10+J10</f>
        <v>0</v>
      </c>
      <c r="I10" s="7"/>
      <c r="J10" s="10"/>
      <c r="K10" s="15">
        <f>L10+M10</f>
        <v>31447506</v>
      </c>
      <c r="L10" s="10">
        <f>L7-L8</f>
        <v>4565233</v>
      </c>
      <c r="M10" s="10">
        <f>M7-M8</f>
        <v>26882273</v>
      </c>
    </row>
    <row r="11" spans="1:13" ht="15" x14ac:dyDescent="0.25">
      <c r="A11" s="4" t="s">
        <v>15</v>
      </c>
      <c r="B11" s="17"/>
      <c r="C11" s="18"/>
      <c r="D11" s="19"/>
      <c r="E11" s="17"/>
      <c r="F11" s="18"/>
      <c r="G11" s="19"/>
      <c r="H11" s="17"/>
      <c r="I11" s="18"/>
      <c r="J11" s="19"/>
      <c r="K11" s="17"/>
      <c r="L11" s="18"/>
      <c r="M11" s="19"/>
    </row>
    <row r="12" spans="1:13" ht="30" x14ac:dyDescent="0.25">
      <c r="A12" s="4" t="s">
        <v>8</v>
      </c>
      <c r="B12" s="15">
        <f>SUM(C12:D12)</f>
        <v>21705000</v>
      </c>
      <c r="C12" s="20">
        <v>7571054</v>
      </c>
      <c r="D12" s="21">
        <v>14133946</v>
      </c>
      <c r="E12" s="15">
        <f>SUM(F12:G12)</f>
        <v>17926859</v>
      </c>
      <c r="F12" s="20">
        <v>3792913</v>
      </c>
      <c r="G12" s="21">
        <v>14133946</v>
      </c>
      <c r="H12" s="15">
        <f>SUM(I12:J12)</f>
        <v>21846547</v>
      </c>
      <c r="I12" s="20">
        <v>7712601</v>
      </c>
      <c r="J12" s="21">
        <v>14133946</v>
      </c>
      <c r="K12" s="15">
        <f>SUM(L12:M12)</f>
        <v>21846547</v>
      </c>
      <c r="L12" s="29">
        <v>7712601</v>
      </c>
      <c r="M12" s="30">
        <v>14133946</v>
      </c>
    </row>
    <row r="13" spans="1:13" ht="31.5" customHeight="1" x14ac:dyDescent="0.25">
      <c r="A13" s="4" t="s">
        <v>9</v>
      </c>
      <c r="B13" s="15"/>
      <c r="C13" s="7"/>
      <c r="D13" s="10"/>
      <c r="E13" s="15"/>
      <c r="F13" s="7"/>
      <c r="G13" s="10"/>
      <c r="H13" s="15">
        <f>SUM(I13:J13)</f>
        <v>684950</v>
      </c>
      <c r="I13" s="7"/>
      <c r="J13" s="10">
        <f>J9-J12</f>
        <v>684950</v>
      </c>
      <c r="K13" s="15">
        <f>SUM(L13:M13)</f>
        <v>0</v>
      </c>
      <c r="L13" s="7"/>
      <c r="M13" s="10">
        <v>0</v>
      </c>
    </row>
    <row r="14" spans="1:13" ht="31.5" customHeight="1" x14ac:dyDescent="0.25">
      <c r="A14" s="4" t="s">
        <v>10</v>
      </c>
      <c r="B14" s="15">
        <f>SUM(C14:D14)</f>
        <v>779847</v>
      </c>
      <c r="C14" s="7">
        <f>C12-C9</f>
        <v>779847</v>
      </c>
      <c r="D14" s="10">
        <f>D12-D9</f>
        <v>0</v>
      </c>
      <c r="E14" s="15">
        <f>SUM(F14:G14)</f>
        <v>779847</v>
      </c>
      <c r="F14" s="10">
        <f>F12-F9</f>
        <v>377331</v>
      </c>
      <c r="G14" s="10">
        <f>G12-G9</f>
        <v>402516</v>
      </c>
      <c r="H14" s="15">
        <f>SUM(I14:J14)</f>
        <v>569995</v>
      </c>
      <c r="I14" s="10">
        <f>I12-I9</f>
        <v>569995</v>
      </c>
      <c r="J14" s="10"/>
      <c r="K14" s="15">
        <f>SUM(L14:M14)</f>
        <v>21846547</v>
      </c>
      <c r="L14" s="10">
        <f>L12-L9</f>
        <v>7712601</v>
      </c>
      <c r="M14" s="10">
        <f>M12-M9</f>
        <v>14133946</v>
      </c>
    </row>
    <row r="15" spans="1:13" ht="15" x14ac:dyDescent="0.25">
      <c r="A15" s="3" t="s">
        <v>11</v>
      </c>
      <c r="B15" s="15">
        <f>SUM(C15:D15)</f>
        <v>779847</v>
      </c>
      <c r="C15" s="7">
        <v>779847</v>
      </c>
      <c r="D15" s="10"/>
      <c r="E15" s="15">
        <f>SUM(F15:G15)</f>
        <v>827175</v>
      </c>
      <c r="F15" s="7">
        <v>827175</v>
      </c>
      <c r="G15" s="10"/>
      <c r="H15" s="15">
        <f>SUM(I15:J15)</f>
        <v>846364</v>
      </c>
      <c r="I15" s="7">
        <v>846364</v>
      </c>
      <c r="J15" s="10"/>
      <c r="K15" s="15">
        <f>SUM(L15:M15)</f>
        <v>846364</v>
      </c>
      <c r="L15" s="7">
        <v>846364</v>
      </c>
      <c r="M15" s="10"/>
    </row>
    <row r="16" spans="1:13" ht="15" x14ac:dyDescent="0.25">
      <c r="A16" s="3" t="s">
        <v>12</v>
      </c>
      <c r="B16" s="15">
        <v>0</v>
      </c>
      <c r="C16" s="7">
        <v>0</v>
      </c>
      <c r="D16" s="10">
        <v>0</v>
      </c>
      <c r="E16" s="15">
        <f>SUM(F16:G16)</f>
        <v>47328</v>
      </c>
      <c r="F16" s="7">
        <v>47328</v>
      </c>
      <c r="G16" s="10">
        <v>0</v>
      </c>
      <c r="H16" s="15">
        <f>SUM(I16:J16)</f>
        <v>961319</v>
      </c>
      <c r="I16" s="7">
        <v>961319</v>
      </c>
      <c r="J16" s="10">
        <v>0</v>
      </c>
      <c r="K16" s="15">
        <f>SUM(L16:M16)</f>
        <v>961319</v>
      </c>
      <c r="L16" s="7">
        <v>961319</v>
      </c>
      <c r="M16" s="10">
        <v>0</v>
      </c>
    </row>
    <row r="17" spans="1:13" ht="15" x14ac:dyDescent="0.25">
      <c r="A17" s="3" t="s">
        <v>13</v>
      </c>
      <c r="B17" s="15">
        <f>C17+D17</f>
        <v>68626000</v>
      </c>
      <c r="C17" s="20">
        <f>C8+C15</f>
        <v>38356897</v>
      </c>
      <c r="D17" s="21">
        <f>D8+D15</f>
        <v>30269103</v>
      </c>
      <c r="E17" s="15">
        <f>F17+G17</f>
        <v>77723643</v>
      </c>
      <c r="F17" s="20">
        <f>F8+F15</f>
        <v>35251540</v>
      </c>
      <c r="G17" s="21">
        <f>G8+G15</f>
        <v>42472103</v>
      </c>
      <c r="H17" s="15">
        <f>I17+J17</f>
        <v>85726630</v>
      </c>
      <c r="I17" s="20">
        <f>I8+I15</f>
        <v>41604422</v>
      </c>
      <c r="J17" s="21">
        <f>J8+J15</f>
        <v>44122208</v>
      </c>
      <c r="K17" s="15">
        <f>L17+M17</f>
        <v>54544875</v>
      </c>
      <c r="L17" s="20">
        <f>L8+L15</f>
        <v>27324357</v>
      </c>
      <c r="M17" s="21">
        <f>M8+M15</f>
        <v>27220518</v>
      </c>
    </row>
    <row r="18" spans="1:13" ht="15.6" thickBot="1" x14ac:dyDescent="0.3">
      <c r="A18" s="5" t="s">
        <v>14</v>
      </c>
      <c r="B18" s="16">
        <f>C18+D18</f>
        <v>68626000</v>
      </c>
      <c r="C18" s="23">
        <f>C7+C12</f>
        <v>38356897</v>
      </c>
      <c r="D18" s="24">
        <f>D7+D12</f>
        <v>30269103</v>
      </c>
      <c r="E18" s="16">
        <f>F18+G18</f>
        <v>77723643</v>
      </c>
      <c r="F18" s="23">
        <f>F7+F12+F16</f>
        <v>34849024</v>
      </c>
      <c r="G18" s="24">
        <f>G7+G12</f>
        <v>42874619</v>
      </c>
      <c r="H18" s="16">
        <f>I18+J18</f>
        <v>85726630</v>
      </c>
      <c r="I18" s="23">
        <f>I7+I12+I16</f>
        <v>42289372</v>
      </c>
      <c r="J18" s="24">
        <f>J7+J12</f>
        <v>43437258</v>
      </c>
      <c r="K18" s="16">
        <f>L18+M18</f>
        <v>107953883</v>
      </c>
      <c r="L18" s="23">
        <f>L7+L12+L16</f>
        <v>39717146</v>
      </c>
      <c r="M18" s="24">
        <f>M7+M12</f>
        <v>68236737</v>
      </c>
    </row>
  </sheetData>
  <mergeCells count="4">
    <mergeCell ref="A5:A6"/>
    <mergeCell ref="A3:M3"/>
    <mergeCell ref="A4:M4"/>
    <mergeCell ref="A1:M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2021-05-31T10:09:29Z</cp:lastPrinted>
  <dcterms:created xsi:type="dcterms:W3CDTF">1997-01-17T14:02:09Z</dcterms:created>
  <dcterms:modified xsi:type="dcterms:W3CDTF">2021-06-01T07:17:34Z</dcterms:modified>
</cp:coreProperties>
</file>