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s ellékletei feburá\"/>
    </mc:Choice>
  </mc:AlternateContent>
  <xr:revisionPtr revIDLastSave="0" documentId="8_{FA7C2760-95EC-460B-B105-8A62505A0A8C}" xr6:coauthVersionLast="47" xr6:coauthVersionMax="47" xr10:uidLastSave="{00000000-0000-0000-0000-000000000000}"/>
  <bookViews>
    <workbookView xWindow="-108" yWindow="-108" windowWidth="23256" windowHeight="12576" xr2:uid="{DF0EF984-3B16-4E48-94E7-5AD7DAA6D309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22" i="1"/>
  <c r="C22" i="1"/>
  <c r="C17" i="1"/>
  <c r="E16" i="1"/>
  <c r="E23" i="1" s="1"/>
  <c r="C16" i="1"/>
  <c r="E25" i="1" l="1"/>
  <c r="E24" i="1"/>
  <c r="C23" i="1"/>
  <c r="C25" i="1"/>
</calcChain>
</file>

<file path=xl/sharedStrings.xml><?xml version="1.0" encoding="utf-8"?>
<sst xmlns="http://schemas.openxmlformats.org/spreadsheetml/2006/main" count="64" uniqueCount="59">
  <si>
    <t>4. melléklet a 3/2020. (II.24.) önkormányzati rendelethez</t>
  </si>
  <si>
    <t xml:space="preserve">Kerkaszentkirály Község Önkormányzata
2020. évi költségvetés
 Működési célú bevételek és kiadások mérlege
</t>
  </si>
  <si>
    <t xml:space="preserve"> Forintban </t>
  </si>
  <si>
    <t>Sor-
szám</t>
  </si>
  <si>
    <t>Bevételek</t>
  </si>
  <si>
    <t>Kiadások</t>
  </si>
  <si>
    <t>Megnevezés</t>
  </si>
  <si>
    <t>2020. évi előirányzat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</si>
  <si>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</si>
  <si>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</si>
  <si>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</si>
  <si>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</si>
  <si>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</si>
  <si>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</si>
  <si>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</si>
  <si>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</si>
  <si>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</si>
  <si>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</si>
  <si>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</si>
  <si>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</si>
  <si>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</si>
  <si>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</si>
  <si>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</si>
  <si>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</si>
  <si>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</si>
  <si>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</si>
  <si>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</si>
  <si>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Működési bevételek</t>
  </si>
  <si>
    <t>Államháztartáson belüli megelőlegezések törleszt.</t>
  </si>
  <si>
    <t>8.</t>
  </si>
  <si>
    <t>13.</t>
  </si>
  <si>
    <t>Költségvetési bevételek összesen (1.+2.+4.+5.+7.+8)</t>
  </si>
  <si>
    <t>Költségvetési kiadások összesen (1.+...+8.)</t>
  </si>
  <si>
    <t>14.</t>
  </si>
  <si>
    <t>Hiány belső finanszírozásának bevételei (15.+…+18. )</t>
  </si>
  <si>
    <t>Likviditási célú hitelek törlesztése</t>
  </si>
  <si>
    <t>15.</t>
  </si>
  <si>
    <t xml:space="preserve">   Költségvetési maradvány igénybevétele </t>
  </si>
  <si>
    <t>Rövid lejáratú hitelek törlesztése</t>
  </si>
  <si>
    <t>16.</t>
  </si>
  <si>
    <t xml:space="preserve">   Államháztartáson belüli megelőlegezések</t>
  </si>
  <si>
    <t>Hosszú lejáratú hitelek törlesztése</t>
  </si>
  <si>
    <t>17.</t>
  </si>
  <si>
    <t xml:space="preserve">Hiány külső finanszírozásának bevételei (18.) </t>
  </si>
  <si>
    <t xml:space="preserve">  Államháztartáson belüli megelőlegezések
  visszafizetése</t>
  </si>
  <si>
    <t>18.</t>
  </si>
  <si>
    <t xml:space="preserve">   Likviditási célú hitelek, kölcsönök felvétele</t>
  </si>
  <si>
    <t>22.</t>
  </si>
  <si>
    <t>Működési célú finanszírozási bevételek összesen (14.+19.)</t>
  </si>
  <si>
    <t>Működési célú finanszírozási kiadások összesen (14.+...+16.)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</si>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</sst>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6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/>
    <xf numFmtId="164" fontId="4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Continuous" vertical="center" wrapText="1"/>
    </xf>
    <xf numFmtId="164" fontId="7" fillId="0" borderId="3" xfId="0" applyNumberFormat="1" applyFont="1" applyBorder="1" applyAlignment="1">
      <alignment horizontal="centerContinuous" vertical="center" wrapText="1"/>
    </xf>
    <xf numFmtId="164" fontId="7" fillId="0" borderId="4" xfId="0" applyNumberFormat="1" applyFont="1" applyBorder="1" applyAlignment="1">
      <alignment horizontal="centerContinuous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 indent="1"/>
    </xf>
    <xf numFmtId="164" fontId="8" fillId="0" borderId="8" xfId="0" applyNumberFormat="1" applyFont="1" applyBorder="1" applyAlignment="1">
      <alignment horizontal="left" vertical="center" wrapText="1" indent="1"/>
    </xf>
    <xf numFmtId="166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1" xfId="0" applyNumberFormat="1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left" vertical="center" wrapText="1" indent="1"/>
    </xf>
    <xf numFmtId="166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Border="1" applyAlignment="1">
      <alignment horizontal="left" vertical="center" wrapText="1" indent="1"/>
    </xf>
    <xf numFmtId="166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Border="1" applyAlignment="1" applyProtection="1">
      <alignment horizontal="left" vertical="center" wrapText="1" indent="1"/>
      <protection locked="0"/>
    </xf>
    <xf numFmtId="166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" xfId="0" applyNumberFormat="1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left" vertical="center" wrapText="1" indent="1"/>
    </xf>
    <xf numFmtId="166" fontId="6" fillId="0" borderId="3" xfId="1" applyNumberFormat="1" applyFont="1" applyFill="1" applyBorder="1" applyAlignment="1" applyProtection="1">
      <alignment horizontal="right" vertical="center" wrapText="1" indent="1"/>
    </xf>
    <xf numFmtId="166" fontId="6" fillId="0" borderId="4" xfId="1" applyNumberFormat="1" applyFont="1" applyFill="1" applyBorder="1" applyAlignment="1" applyProtection="1">
      <alignment horizontal="right" vertical="center" wrapText="1" indent="1"/>
    </xf>
    <xf numFmtId="164" fontId="5" fillId="0" borderId="15" xfId="0" applyNumberFormat="1" applyFont="1" applyBorder="1" applyAlignment="1">
      <alignment horizontal="left" vertical="center" wrapText="1" indent="1"/>
    </xf>
    <xf numFmtId="164" fontId="5" fillId="0" borderId="20" xfId="0" applyNumberFormat="1" applyFont="1" applyBorder="1" applyAlignment="1">
      <alignment horizontal="left" vertical="center" wrapText="1" indent="1"/>
    </xf>
    <xf numFmtId="166" fontId="9" fillId="0" borderId="21" xfId="1" applyNumberFormat="1" applyFont="1" applyFill="1" applyBorder="1" applyAlignment="1" applyProtection="1">
      <alignment horizontal="right" vertical="center" wrapText="1" indent="1"/>
    </xf>
    <xf numFmtId="164" fontId="5" fillId="0" borderId="22" xfId="0" applyNumberFormat="1" applyFont="1" applyBorder="1" applyAlignment="1">
      <alignment horizontal="left" vertical="center" wrapText="1" indent="1"/>
    </xf>
    <xf numFmtId="166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3" xfId="0" applyNumberFormat="1" applyFont="1" applyBorder="1" applyAlignment="1">
      <alignment horizontal="left" vertical="center" wrapText="1" indent="1"/>
    </xf>
    <xf numFmtId="164" fontId="5" fillId="0" borderId="12" xfId="0" applyNumberFormat="1" applyFont="1" applyBorder="1" applyAlignment="1">
      <alignment horizontal="left" vertical="center" wrapText="1" indent="1"/>
    </xf>
    <xf numFmtId="166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>
      <alignment wrapText="1"/>
    </xf>
    <xf numFmtId="166" fontId="6" fillId="0" borderId="24" xfId="1" applyNumberFormat="1" applyFont="1" applyFill="1" applyBorder="1" applyAlignment="1" applyProtection="1">
      <alignment horizontal="right" vertical="center" wrapText="1" indent="1"/>
    </xf>
    <xf numFmtId="166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B087-2553-4204-A096-26503366824E}">
  <dimension ref="A1:E27"/>
  <sheetViews>
    <sheetView tabSelected="1" workbookViewId="0">
      <selection sqref="A1:XFD1048576"/>
    </sheetView>
  </sheetViews>
  <sheetFormatPr defaultRowHeight="14.4" x14ac:dyDescent="0.3"/>
  <cols>
    <col min="1" max="1" width="9.109375" style="3" customWidth="1"/>
    <col min="2" max="2" width="40.6640625" style="3" customWidth="1"/>
    <col min="3" max="3" width="18.33203125" style="3" customWidth="1"/>
    <col min="4" max="4" width="40.6640625" style="3" customWidth="1"/>
    <col min="5" max="5" width="18.109375" style="3" customWidth="1"/>
    <col min="257" max="257" width="9.109375" customWidth="1"/>
    <col min="258" max="258" width="40.6640625" customWidth="1"/>
    <col min="259" max="259" width="18.33203125" customWidth="1"/>
    <col min="260" max="260" width="40.6640625" customWidth="1"/>
    <col min="261" max="261" width="18.109375" customWidth="1"/>
    <col min="513" max="513" width="9.109375" customWidth="1"/>
    <col min="514" max="514" width="40.6640625" customWidth="1"/>
    <col min="515" max="515" width="18.33203125" customWidth="1"/>
    <col min="516" max="516" width="40.6640625" customWidth="1"/>
    <col min="517" max="517" width="18.109375" customWidth="1"/>
    <col min="769" max="769" width="9.109375" customWidth="1"/>
    <col min="770" max="770" width="40.6640625" customWidth="1"/>
    <col min="771" max="771" width="18.33203125" customWidth="1"/>
    <col min="772" max="772" width="40.6640625" customWidth="1"/>
    <col min="773" max="773" width="18.109375" customWidth="1"/>
    <col min="1025" max="1025" width="9.109375" customWidth="1"/>
    <col min="1026" max="1026" width="40.6640625" customWidth="1"/>
    <col min="1027" max="1027" width="18.33203125" customWidth="1"/>
    <col min="1028" max="1028" width="40.6640625" customWidth="1"/>
    <col min="1029" max="1029" width="18.109375" customWidth="1"/>
    <col min="1281" max="1281" width="9.109375" customWidth="1"/>
    <col min="1282" max="1282" width="40.6640625" customWidth="1"/>
    <col min="1283" max="1283" width="18.33203125" customWidth="1"/>
    <col min="1284" max="1284" width="40.6640625" customWidth="1"/>
    <col min="1285" max="1285" width="18.109375" customWidth="1"/>
    <col min="1537" max="1537" width="9.109375" customWidth="1"/>
    <col min="1538" max="1538" width="40.6640625" customWidth="1"/>
    <col min="1539" max="1539" width="18.33203125" customWidth="1"/>
    <col min="1540" max="1540" width="40.6640625" customWidth="1"/>
    <col min="1541" max="1541" width="18.109375" customWidth="1"/>
    <col min="1793" max="1793" width="9.109375" customWidth="1"/>
    <col min="1794" max="1794" width="40.6640625" customWidth="1"/>
    <col min="1795" max="1795" width="18.33203125" customWidth="1"/>
    <col min="1796" max="1796" width="40.6640625" customWidth="1"/>
    <col min="1797" max="1797" width="18.109375" customWidth="1"/>
    <col min="2049" max="2049" width="9.109375" customWidth="1"/>
    <col min="2050" max="2050" width="40.6640625" customWidth="1"/>
    <col min="2051" max="2051" width="18.33203125" customWidth="1"/>
    <col min="2052" max="2052" width="40.6640625" customWidth="1"/>
    <col min="2053" max="2053" width="18.109375" customWidth="1"/>
    <col min="2305" max="2305" width="9.109375" customWidth="1"/>
    <col min="2306" max="2306" width="40.6640625" customWidth="1"/>
    <col min="2307" max="2307" width="18.33203125" customWidth="1"/>
    <col min="2308" max="2308" width="40.6640625" customWidth="1"/>
    <col min="2309" max="2309" width="18.109375" customWidth="1"/>
    <col min="2561" max="2561" width="9.109375" customWidth="1"/>
    <col min="2562" max="2562" width="40.6640625" customWidth="1"/>
    <col min="2563" max="2563" width="18.33203125" customWidth="1"/>
    <col min="2564" max="2564" width="40.6640625" customWidth="1"/>
    <col min="2565" max="2565" width="18.109375" customWidth="1"/>
    <col min="2817" max="2817" width="9.109375" customWidth="1"/>
    <col min="2818" max="2818" width="40.6640625" customWidth="1"/>
    <col min="2819" max="2819" width="18.33203125" customWidth="1"/>
    <col min="2820" max="2820" width="40.6640625" customWidth="1"/>
    <col min="2821" max="2821" width="18.109375" customWidth="1"/>
    <col min="3073" max="3073" width="9.109375" customWidth="1"/>
    <col min="3074" max="3074" width="40.6640625" customWidth="1"/>
    <col min="3075" max="3075" width="18.33203125" customWidth="1"/>
    <col min="3076" max="3076" width="40.6640625" customWidth="1"/>
    <col min="3077" max="3077" width="18.109375" customWidth="1"/>
    <col min="3329" max="3329" width="9.109375" customWidth="1"/>
    <col min="3330" max="3330" width="40.6640625" customWidth="1"/>
    <col min="3331" max="3331" width="18.33203125" customWidth="1"/>
    <col min="3332" max="3332" width="40.6640625" customWidth="1"/>
    <col min="3333" max="3333" width="18.109375" customWidth="1"/>
    <col min="3585" max="3585" width="9.109375" customWidth="1"/>
    <col min="3586" max="3586" width="40.6640625" customWidth="1"/>
    <col min="3587" max="3587" width="18.33203125" customWidth="1"/>
    <col min="3588" max="3588" width="40.6640625" customWidth="1"/>
    <col min="3589" max="3589" width="18.109375" customWidth="1"/>
    <col min="3841" max="3841" width="9.109375" customWidth="1"/>
    <col min="3842" max="3842" width="40.6640625" customWidth="1"/>
    <col min="3843" max="3843" width="18.33203125" customWidth="1"/>
    <col min="3844" max="3844" width="40.6640625" customWidth="1"/>
    <col min="3845" max="3845" width="18.109375" customWidth="1"/>
    <col min="4097" max="4097" width="9.109375" customWidth="1"/>
    <col min="4098" max="4098" width="40.6640625" customWidth="1"/>
    <col min="4099" max="4099" width="18.33203125" customWidth="1"/>
    <col min="4100" max="4100" width="40.6640625" customWidth="1"/>
    <col min="4101" max="4101" width="18.109375" customWidth="1"/>
    <col min="4353" max="4353" width="9.109375" customWidth="1"/>
    <col min="4354" max="4354" width="40.6640625" customWidth="1"/>
    <col min="4355" max="4355" width="18.33203125" customWidth="1"/>
    <col min="4356" max="4356" width="40.6640625" customWidth="1"/>
    <col min="4357" max="4357" width="18.109375" customWidth="1"/>
    <col min="4609" max="4609" width="9.109375" customWidth="1"/>
    <col min="4610" max="4610" width="40.6640625" customWidth="1"/>
    <col min="4611" max="4611" width="18.33203125" customWidth="1"/>
    <col min="4612" max="4612" width="40.6640625" customWidth="1"/>
    <col min="4613" max="4613" width="18.109375" customWidth="1"/>
    <col min="4865" max="4865" width="9.109375" customWidth="1"/>
    <col min="4866" max="4866" width="40.6640625" customWidth="1"/>
    <col min="4867" max="4867" width="18.33203125" customWidth="1"/>
    <col min="4868" max="4868" width="40.6640625" customWidth="1"/>
    <col min="4869" max="4869" width="18.109375" customWidth="1"/>
    <col min="5121" max="5121" width="9.109375" customWidth="1"/>
    <col min="5122" max="5122" width="40.6640625" customWidth="1"/>
    <col min="5123" max="5123" width="18.33203125" customWidth="1"/>
    <col min="5124" max="5124" width="40.6640625" customWidth="1"/>
    <col min="5125" max="5125" width="18.109375" customWidth="1"/>
    <col min="5377" max="5377" width="9.109375" customWidth="1"/>
    <col min="5378" max="5378" width="40.6640625" customWidth="1"/>
    <col min="5379" max="5379" width="18.33203125" customWidth="1"/>
    <col min="5380" max="5380" width="40.6640625" customWidth="1"/>
    <col min="5381" max="5381" width="18.109375" customWidth="1"/>
    <col min="5633" max="5633" width="9.109375" customWidth="1"/>
    <col min="5634" max="5634" width="40.6640625" customWidth="1"/>
    <col min="5635" max="5635" width="18.33203125" customWidth="1"/>
    <col min="5636" max="5636" width="40.6640625" customWidth="1"/>
    <col min="5637" max="5637" width="18.109375" customWidth="1"/>
    <col min="5889" max="5889" width="9.109375" customWidth="1"/>
    <col min="5890" max="5890" width="40.6640625" customWidth="1"/>
    <col min="5891" max="5891" width="18.33203125" customWidth="1"/>
    <col min="5892" max="5892" width="40.6640625" customWidth="1"/>
    <col min="5893" max="5893" width="18.109375" customWidth="1"/>
    <col min="6145" max="6145" width="9.109375" customWidth="1"/>
    <col min="6146" max="6146" width="40.6640625" customWidth="1"/>
    <col min="6147" max="6147" width="18.33203125" customWidth="1"/>
    <col min="6148" max="6148" width="40.6640625" customWidth="1"/>
    <col min="6149" max="6149" width="18.109375" customWidth="1"/>
    <col min="6401" max="6401" width="9.109375" customWidth="1"/>
    <col min="6402" max="6402" width="40.6640625" customWidth="1"/>
    <col min="6403" max="6403" width="18.33203125" customWidth="1"/>
    <col min="6404" max="6404" width="40.6640625" customWidth="1"/>
    <col min="6405" max="6405" width="18.109375" customWidth="1"/>
    <col min="6657" max="6657" width="9.109375" customWidth="1"/>
    <col min="6658" max="6658" width="40.6640625" customWidth="1"/>
    <col min="6659" max="6659" width="18.33203125" customWidth="1"/>
    <col min="6660" max="6660" width="40.6640625" customWidth="1"/>
    <col min="6661" max="6661" width="18.109375" customWidth="1"/>
    <col min="6913" max="6913" width="9.109375" customWidth="1"/>
    <col min="6914" max="6914" width="40.6640625" customWidth="1"/>
    <col min="6915" max="6915" width="18.33203125" customWidth="1"/>
    <col min="6916" max="6916" width="40.6640625" customWidth="1"/>
    <col min="6917" max="6917" width="18.109375" customWidth="1"/>
    <col min="7169" max="7169" width="9.109375" customWidth="1"/>
    <col min="7170" max="7170" width="40.6640625" customWidth="1"/>
    <col min="7171" max="7171" width="18.33203125" customWidth="1"/>
    <col min="7172" max="7172" width="40.6640625" customWidth="1"/>
    <col min="7173" max="7173" width="18.109375" customWidth="1"/>
    <col min="7425" max="7425" width="9.109375" customWidth="1"/>
    <col min="7426" max="7426" width="40.6640625" customWidth="1"/>
    <col min="7427" max="7427" width="18.33203125" customWidth="1"/>
    <col min="7428" max="7428" width="40.6640625" customWidth="1"/>
    <col min="7429" max="7429" width="18.109375" customWidth="1"/>
    <col min="7681" max="7681" width="9.109375" customWidth="1"/>
    <col min="7682" max="7682" width="40.6640625" customWidth="1"/>
    <col min="7683" max="7683" width="18.33203125" customWidth="1"/>
    <col min="7684" max="7684" width="40.6640625" customWidth="1"/>
    <col min="7685" max="7685" width="18.109375" customWidth="1"/>
    <col min="7937" max="7937" width="9.109375" customWidth="1"/>
    <col min="7938" max="7938" width="40.6640625" customWidth="1"/>
    <col min="7939" max="7939" width="18.33203125" customWidth="1"/>
    <col min="7940" max="7940" width="40.6640625" customWidth="1"/>
    <col min="7941" max="7941" width="18.109375" customWidth="1"/>
    <col min="8193" max="8193" width="9.109375" customWidth="1"/>
    <col min="8194" max="8194" width="40.6640625" customWidth="1"/>
    <col min="8195" max="8195" width="18.33203125" customWidth="1"/>
    <col min="8196" max="8196" width="40.6640625" customWidth="1"/>
    <col min="8197" max="8197" width="18.109375" customWidth="1"/>
    <col min="8449" max="8449" width="9.109375" customWidth="1"/>
    <col min="8450" max="8450" width="40.6640625" customWidth="1"/>
    <col min="8451" max="8451" width="18.33203125" customWidth="1"/>
    <col min="8452" max="8452" width="40.6640625" customWidth="1"/>
    <col min="8453" max="8453" width="18.109375" customWidth="1"/>
    <col min="8705" max="8705" width="9.109375" customWidth="1"/>
    <col min="8706" max="8706" width="40.6640625" customWidth="1"/>
    <col min="8707" max="8707" width="18.33203125" customWidth="1"/>
    <col min="8708" max="8708" width="40.6640625" customWidth="1"/>
    <col min="8709" max="8709" width="18.109375" customWidth="1"/>
    <col min="8961" max="8961" width="9.109375" customWidth="1"/>
    <col min="8962" max="8962" width="40.6640625" customWidth="1"/>
    <col min="8963" max="8963" width="18.33203125" customWidth="1"/>
    <col min="8964" max="8964" width="40.6640625" customWidth="1"/>
    <col min="8965" max="8965" width="18.109375" customWidth="1"/>
    <col min="9217" max="9217" width="9.109375" customWidth="1"/>
    <col min="9218" max="9218" width="40.6640625" customWidth="1"/>
    <col min="9219" max="9219" width="18.33203125" customWidth="1"/>
    <col min="9220" max="9220" width="40.6640625" customWidth="1"/>
    <col min="9221" max="9221" width="18.109375" customWidth="1"/>
    <col min="9473" max="9473" width="9.109375" customWidth="1"/>
    <col min="9474" max="9474" width="40.6640625" customWidth="1"/>
    <col min="9475" max="9475" width="18.33203125" customWidth="1"/>
    <col min="9476" max="9476" width="40.6640625" customWidth="1"/>
    <col min="9477" max="9477" width="18.109375" customWidth="1"/>
    <col min="9729" max="9729" width="9.109375" customWidth="1"/>
    <col min="9730" max="9730" width="40.6640625" customWidth="1"/>
    <col min="9731" max="9731" width="18.33203125" customWidth="1"/>
    <col min="9732" max="9732" width="40.6640625" customWidth="1"/>
    <col min="9733" max="9733" width="18.109375" customWidth="1"/>
    <col min="9985" max="9985" width="9.109375" customWidth="1"/>
    <col min="9986" max="9986" width="40.6640625" customWidth="1"/>
    <col min="9987" max="9987" width="18.33203125" customWidth="1"/>
    <col min="9988" max="9988" width="40.6640625" customWidth="1"/>
    <col min="9989" max="9989" width="18.109375" customWidth="1"/>
    <col min="10241" max="10241" width="9.109375" customWidth="1"/>
    <col min="10242" max="10242" width="40.6640625" customWidth="1"/>
    <col min="10243" max="10243" width="18.33203125" customWidth="1"/>
    <col min="10244" max="10244" width="40.6640625" customWidth="1"/>
    <col min="10245" max="10245" width="18.109375" customWidth="1"/>
    <col min="10497" max="10497" width="9.109375" customWidth="1"/>
    <col min="10498" max="10498" width="40.6640625" customWidth="1"/>
    <col min="10499" max="10499" width="18.33203125" customWidth="1"/>
    <col min="10500" max="10500" width="40.6640625" customWidth="1"/>
    <col min="10501" max="10501" width="18.109375" customWidth="1"/>
    <col min="10753" max="10753" width="9.109375" customWidth="1"/>
    <col min="10754" max="10754" width="40.6640625" customWidth="1"/>
    <col min="10755" max="10755" width="18.33203125" customWidth="1"/>
    <col min="10756" max="10756" width="40.6640625" customWidth="1"/>
    <col min="10757" max="10757" width="18.109375" customWidth="1"/>
    <col min="11009" max="11009" width="9.109375" customWidth="1"/>
    <col min="11010" max="11010" width="40.6640625" customWidth="1"/>
    <col min="11011" max="11011" width="18.33203125" customWidth="1"/>
    <col min="11012" max="11012" width="40.6640625" customWidth="1"/>
    <col min="11013" max="11013" width="18.109375" customWidth="1"/>
    <col min="11265" max="11265" width="9.109375" customWidth="1"/>
    <col min="11266" max="11266" width="40.6640625" customWidth="1"/>
    <col min="11267" max="11267" width="18.33203125" customWidth="1"/>
    <col min="11268" max="11268" width="40.6640625" customWidth="1"/>
    <col min="11269" max="11269" width="18.109375" customWidth="1"/>
    <col min="11521" max="11521" width="9.109375" customWidth="1"/>
    <col min="11522" max="11522" width="40.6640625" customWidth="1"/>
    <col min="11523" max="11523" width="18.33203125" customWidth="1"/>
    <col min="11524" max="11524" width="40.6640625" customWidth="1"/>
    <col min="11525" max="11525" width="18.109375" customWidth="1"/>
    <col min="11777" max="11777" width="9.109375" customWidth="1"/>
    <col min="11778" max="11778" width="40.6640625" customWidth="1"/>
    <col min="11779" max="11779" width="18.33203125" customWidth="1"/>
    <col min="11780" max="11780" width="40.6640625" customWidth="1"/>
    <col min="11781" max="11781" width="18.109375" customWidth="1"/>
    <col min="12033" max="12033" width="9.109375" customWidth="1"/>
    <col min="12034" max="12034" width="40.6640625" customWidth="1"/>
    <col min="12035" max="12035" width="18.33203125" customWidth="1"/>
    <col min="12036" max="12036" width="40.6640625" customWidth="1"/>
    <col min="12037" max="12037" width="18.109375" customWidth="1"/>
    <col min="12289" max="12289" width="9.109375" customWidth="1"/>
    <col min="12290" max="12290" width="40.6640625" customWidth="1"/>
    <col min="12291" max="12291" width="18.33203125" customWidth="1"/>
    <col min="12292" max="12292" width="40.6640625" customWidth="1"/>
    <col min="12293" max="12293" width="18.109375" customWidth="1"/>
    <col min="12545" max="12545" width="9.109375" customWidth="1"/>
    <col min="12546" max="12546" width="40.6640625" customWidth="1"/>
    <col min="12547" max="12547" width="18.33203125" customWidth="1"/>
    <col min="12548" max="12548" width="40.6640625" customWidth="1"/>
    <col min="12549" max="12549" width="18.109375" customWidth="1"/>
    <col min="12801" max="12801" width="9.109375" customWidth="1"/>
    <col min="12802" max="12802" width="40.6640625" customWidth="1"/>
    <col min="12803" max="12803" width="18.33203125" customWidth="1"/>
    <col min="12804" max="12804" width="40.6640625" customWidth="1"/>
    <col min="12805" max="12805" width="18.109375" customWidth="1"/>
    <col min="13057" max="13057" width="9.109375" customWidth="1"/>
    <col min="13058" max="13058" width="40.6640625" customWidth="1"/>
    <col min="13059" max="13059" width="18.33203125" customWidth="1"/>
    <col min="13060" max="13060" width="40.6640625" customWidth="1"/>
    <col min="13061" max="13061" width="18.109375" customWidth="1"/>
    <col min="13313" max="13313" width="9.109375" customWidth="1"/>
    <col min="13314" max="13314" width="40.6640625" customWidth="1"/>
    <col min="13315" max="13315" width="18.33203125" customWidth="1"/>
    <col min="13316" max="13316" width="40.6640625" customWidth="1"/>
    <col min="13317" max="13317" width="18.109375" customWidth="1"/>
    <col min="13569" max="13569" width="9.109375" customWidth="1"/>
    <col min="13570" max="13570" width="40.6640625" customWidth="1"/>
    <col min="13571" max="13571" width="18.33203125" customWidth="1"/>
    <col min="13572" max="13572" width="40.6640625" customWidth="1"/>
    <col min="13573" max="13573" width="18.109375" customWidth="1"/>
    <col min="13825" max="13825" width="9.109375" customWidth="1"/>
    <col min="13826" max="13826" width="40.6640625" customWidth="1"/>
    <col min="13827" max="13827" width="18.33203125" customWidth="1"/>
    <col min="13828" max="13828" width="40.6640625" customWidth="1"/>
    <col min="13829" max="13829" width="18.109375" customWidth="1"/>
    <col min="14081" max="14081" width="9.109375" customWidth="1"/>
    <col min="14082" max="14082" width="40.6640625" customWidth="1"/>
    <col min="14083" max="14083" width="18.33203125" customWidth="1"/>
    <col min="14084" max="14084" width="40.6640625" customWidth="1"/>
    <col min="14085" max="14085" width="18.109375" customWidth="1"/>
    <col min="14337" max="14337" width="9.109375" customWidth="1"/>
    <col min="14338" max="14338" width="40.6640625" customWidth="1"/>
    <col min="14339" max="14339" width="18.33203125" customWidth="1"/>
    <col min="14340" max="14340" width="40.6640625" customWidth="1"/>
    <col min="14341" max="14341" width="18.109375" customWidth="1"/>
    <col min="14593" max="14593" width="9.109375" customWidth="1"/>
    <col min="14594" max="14594" width="40.6640625" customWidth="1"/>
    <col min="14595" max="14595" width="18.33203125" customWidth="1"/>
    <col min="14596" max="14596" width="40.6640625" customWidth="1"/>
    <col min="14597" max="14597" width="18.109375" customWidth="1"/>
    <col min="14849" max="14849" width="9.109375" customWidth="1"/>
    <col min="14850" max="14850" width="40.6640625" customWidth="1"/>
    <col min="14851" max="14851" width="18.33203125" customWidth="1"/>
    <col min="14852" max="14852" width="40.6640625" customWidth="1"/>
    <col min="14853" max="14853" width="18.109375" customWidth="1"/>
    <col min="15105" max="15105" width="9.109375" customWidth="1"/>
    <col min="15106" max="15106" width="40.6640625" customWidth="1"/>
    <col min="15107" max="15107" width="18.33203125" customWidth="1"/>
    <col min="15108" max="15108" width="40.6640625" customWidth="1"/>
    <col min="15109" max="15109" width="18.109375" customWidth="1"/>
    <col min="15361" max="15361" width="9.109375" customWidth="1"/>
    <col min="15362" max="15362" width="40.6640625" customWidth="1"/>
    <col min="15363" max="15363" width="18.33203125" customWidth="1"/>
    <col min="15364" max="15364" width="40.6640625" customWidth="1"/>
    <col min="15365" max="15365" width="18.109375" customWidth="1"/>
    <col min="15617" max="15617" width="9.109375" customWidth="1"/>
    <col min="15618" max="15618" width="40.6640625" customWidth="1"/>
    <col min="15619" max="15619" width="18.33203125" customWidth="1"/>
    <col min="15620" max="15620" width="40.6640625" customWidth="1"/>
    <col min="15621" max="15621" width="18.109375" customWidth="1"/>
    <col min="15873" max="15873" width="9.109375" customWidth="1"/>
    <col min="15874" max="15874" width="40.6640625" customWidth="1"/>
    <col min="15875" max="15875" width="18.33203125" customWidth="1"/>
    <col min="15876" max="15876" width="40.6640625" customWidth="1"/>
    <col min="15877" max="15877" width="18.109375" customWidth="1"/>
    <col min="16129" max="16129" width="9.109375" customWidth="1"/>
    <col min="16130" max="16130" width="40.6640625" customWidth="1"/>
    <col min="16131" max="16131" width="18.33203125" customWidth="1"/>
    <col min="16132" max="16132" width="40.6640625" customWidth="1"/>
    <col min="16133" max="16133" width="18.109375" customWidth="1"/>
  </cols>
  <sheetData>
    <row r="1" spans="1:5" x14ac:dyDescent="0.3">
      <c r="A1" s="1" t="s">
        <v>0</v>
      </c>
      <c r="B1" s="2"/>
      <c r="C1" s="2"/>
      <c r="D1" s="2"/>
      <c r="E1" s="2"/>
    </row>
    <row r="3" spans="1:5" x14ac:dyDescent="0.3">
      <c r="A3" s="4" t="s">
        <v>1</v>
      </c>
      <c r="B3" s="4"/>
      <c r="C3" s="4"/>
      <c r="D3" s="4"/>
      <c r="E3" s="4"/>
    </row>
    <row r="4" spans="1:5" ht="15" thickBot="1" x14ac:dyDescent="0.35">
      <c r="A4" s="5"/>
      <c r="B4" s="6"/>
      <c r="C4" s="5"/>
      <c r="D4" s="5"/>
      <c r="E4" s="7" t="s">
        <v>2</v>
      </c>
    </row>
    <row r="5" spans="1:5" ht="15" thickBot="1" x14ac:dyDescent="0.35">
      <c r="A5" s="8" t="s">
        <v>3</v>
      </c>
      <c r="B5" s="9" t="s">
        <v>4</v>
      </c>
      <c r="C5" s="10"/>
      <c r="D5" s="9" t="s">
        <v>5</v>
      </c>
      <c r="E5" s="11"/>
    </row>
    <row r="6" spans="1:5" ht="15" thickBot="1" x14ac:dyDescent="0.35">
      <c r="A6" s="12"/>
      <c r="B6" s="13" t="s">
        <v>6</v>
      </c>
      <c r="C6" s="14" t="s">
        <v>7</v>
      </c>
      <c r="D6" s="13" t="s">
        <v>6</v>
      </c>
      <c r="E6" s="15" t="s">
        <v>7</v>
      </c>
    </row>
    <row r="7" spans="1:5" ht="15" thickBot="1" x14ac:dyDescent="0.35">
      <c r="A7" s="16">
        <v>1</v>
      </c>
      <c r="B7" s="17">
        <v>2</v>
      </c>
      <c r="C7" s="18" t="s">
        <v>8</v>
      </c>
      <c r="D7" s="17" t="s">
        <v>9</v>
      </c>
      <c r="E7" s="19" t="s">
        <v>10</v>
      </c>
    </row>
    <row r="8" spans="1:5" x14ac:dyDescent="0.3">
      <c r="A8" s="20" t="s">
        <v>11</v>
      </c>
      <c r="B8" s="21" t="s">
        <v>12</v>
      </c>
      <c r="C8" s="22">
        <v>17966145</v>
      </c>
      <c r="D8" s="21" t="s">
        <v>13</v>
      </c>
      <c r="E8" s="23">
        <v>9249412</v>
      </c>
    </row>
    <row r="9" spans="1:5" ht="26.4" x14ac:dyDescent="0.3">
      <c r="A9" s="24" t="s">
        <v>14</v>
      </c>
      <c r="B9" s="25" t="s">
        <v>15</v>
      </c>
      <c r="C9" s="26">
        <v>119380</v>
      </c>
      <c r="D9" s="25" t="s">
        <v>16</v>
      </c>
      <c r="E9" s="27">
        <v>1621397</v>
      </c>
    </row>
    <row r="10" spans="1:5" x14ac:dyDescent="0.3">
      <c r="A10" s="24" t="s">
        <v>8</v>
      </c>
      <c r="B10" s="25" t="s">
        <v>17</v>
      </c>
      <c r="C10" s="26">
        <v>0</v>
      </c>
      <c r="D10" s="25" t="s">
        <v>18</v>
      </c>
      <c r="E10" s="27">
        <v>11997016</v>
      </c>
    </row>
    <row r="11" spans="1:5" x14ac:dyDescent="0.3">
      <c r="A11" s="24" t="s">
        <v>9</v>
      </c>
      <c r="B11" s="25" t="s">
        <v>19</v>
      </c>
      <c r="C11" s="26">
        <v>4610000</v>
      </c>
      <c r="D11" s="25" t="s">
        <v>20</v>
      </c>
      <c r="E11" s="27">
        <v>500000</v>
      </c>
    </row>
    <row r="12" spans="1:5" x14ac:dyDescent="0.3">
      <c r="A12" s="24" t="s">
        <v>10</v>
      </c>
      <c r="B12" s="28" t="s">
        <v>21</v>
      </c>
      <c r="C12" s="26">
        <v>0</v>
      </c>
      <c r="D12" s="25" t="s">
        <v>22</v>
      </c>
      <c r="E12" s="27">
        <v>4948875</v>
      </c>
    </row>
    <row r="13" spans="1:5" x14ac:dyDescent="0.3">
      <c r="A13" s="24" t="s">
        <v>23</v>
      </c>
      <c r="B13" s="25" t="s">
        <v>24</v>
      </c>
      <c r="C13" s="29">
        <v>0</v>
      </c>
      <c r="D13" s="25" t="s">
        <v>25</v>
      </c>
      <c r="E13" s="27">
        <v>22985498</v>
      </c>
    </row>
    <row r="14" spans="1:5" ht="26.4" x14ac:dyDescent="0.3">
      <c r="A14" s="24" t="s">
        <v>26</v>
      </c>
      <c r="B14" s="25" t="s">
        <v>27</v>
      </c>
      <c r="C14" s="26">
        <v>4115604</v>
      </c>
      <c r="D14" s="30" t="s">
        <v>28</v>
      </c>
      <c r="E14" s="27"/>
    </row>
    <row r="15" spans="1:5" ht="18" customHeight="1" thickBot="1" x14ac:dyDescent="0.35">
      <c r="A15" s="24" t="s">
        <v>29</v>
      </c>
      <c r="B15" s="31"/>
      <c r="C15" s="32"/>
      <c r="D15" s="30"/>
      <c r="E15" s="33"/>
    </row>
    <row r="16" spans="1:5" ht="27" thickBot="1" x14ac:dyDescent="0.35">
      <c r="A16" s="34" t="s">
        <v>30</v>
      </c>
      <c r="B16" s="35" t="s">
        <v>31</v>
      </c>
      <c r="C16" s="36">
        <f>+C8+C9+C11+C12+C14+C15</f>
        <v>26811129</v>
      </c>
      <c r="D16" s="35" t="s">
        <v>32</v>
      </c>
      <c r="E16" s="37">
        <f>SUM(E8:E15)</f>
        <v>51302198</v>
      </c>
    </row>
    <row r="17" spans="1:5" ht="26.4" x14ac:dyDescent="0.3">
      <c r="A17" s="38" t="s">
        <v>33</v>
      </c>
      <c r="B17" s="39" t="s">
        <v>34</v>
      </c>
      <c r="C17" s="40">
        <f>+C18+C19+C20+C21</f>
        <v>25209714</v>
      </c>
      <c r="D17" s="41" t="s">
        <v>35</v>
      </c>
      <c r="E17" s="42">
        <v>0</v>
      </c>
    </row>
    <row r="18" spans="1:5" x14ac:dyDescent="0.3">
      <c r="A18" s="43" t="s">
        <v>36</v>
      </c>
      <c r="B18" s="44" t="s">
        <v>37</v>
      </c>
      <c r="C18" s="45">
        <v>25209714</v>
      </c>
      <c r="D18" s="44" t="s">
        <v>38</v>
      </c>
      <c r="E18" s="45">
        <v>0</v>
      </c>
    </row>
    <row r="19" spans="1:5" x14ac:dyDescent="0.3">
      <c r="A19" s="43" t="s">
        <v>39</v>
      </c>
      <c r="B19" s="44" t="s">
        <v>40</v>
      </c>
      <c r="C19" s="45">
        <v>0</v>
      </c>
      <c r="D19" s="44" t="s">
        <v>41</v>
      </c>
      <c r="E19" s="45">
        <v>0</v>
      </c>
    </row>
    <row r="20" spans="1:5" ht="27" x14ac:dyDescent="0.3">
      <c r="A20" s="43" t="s">
        <v>42</v>
      </c>
      <c r="B20" s="44" t="s">
        <v>43</v>
      </c>
      <c r="C20" s="45">
        <v>0</v>
      </c>
      <c r="D20" s="46" t="s">
        <v>44</v>
      </c>
      <c r="E20" s="45">
        <v>718645</v>
      </c>
    </row>
    <row r="21" spans="1:5" ht="15" thickBot="1" x14ac:dyDescent="0.35">
      <c r="A21" s="43" t="s">
        <v>45</v>
      </c>
      <c r="B21" s="44" t="s">
        <v>46</v>
      </c>
      <c r="C21" s="45">
        <v>0</v>
      </c>
      <c r="D21" s="44"/>
      <c r="E21" s="45"/>
    </row>
    <row r="22" spans="1:5" ht="27" thickBot="1" x14ac:dyDescent="0.35">
      <c r="A22" s="34" t="s">
        <v>47</v>
      </c>
      <c r="B22" s="35" t="s">
        <v>48</v>
      </c>
      <c r="C22" s="36">
        <f>SUM(C17,C20)</f>
        <v>25209714</v>
      </c>
      <c r="D22" s="35" t="s">
        <v>49</v>
      </c>
      <c r="E22" s="37">
        <f>SUM(E17:E21)</f>
        <v>718645</v>
      </c>
    </row>
    <row r="23" spans="1:5" ht="15" thickBot="1" x14ac:dyDescent="0.35">
      <c r="A23" s="34" t="s">
        <v>50</v>
      </c>
      <c r="B23" s="35" t="s">
        <v>51</v>
      </c>
      <c r="C23" s="47">
        <f>+C16+C22</f>
        <v>52020843</v>
      </c>
      <c r="D23" s="35" t="s">
        <v>52</v>
      </c>
      <c r="E23" s="47">
        <f>+E16+E22</f>
        <v>52020843</v>
      </c>
    </row>
    <row r="24" spans="1:5" ht="15" thickBot="1" x14ac:dyDescent="0.35">
      <c r="A24" s="34" t="s">
        <v>53</v>
      </c>
      <c r="B24" s="35" t="s">
        <v>54</v>
      </c>
      <c r="C24" s="47">
        <f>IF(C16-E16&lt;0,E16-C16,"-")</f>
        <v>24491069</v>
      </c>
      <c r="D24" s="35" t="s">
        <v>55</v>
      </c>
      <c r="E24" s="47" t="str">
        <f>IF(C16-E16&gt;0,C16-E16,"-")</f>
        <v>-</v>
      </c>
    </row>
    <row r="25" spans="1:5" ht="15" thickBot="1" x14ac:dyDescent="0.35">
      <c r="A25" s="34" t="s">
        <v>56</v>
      </c>
      <c r="B25" s="35" t="s">
        <v>57</v>
      </c>
      <c r="C25" s="47" t="str">
        <f>IF(C16+C17-E23&lt;0,E23-(C16+C17),"-")</f>
        <v>-</v>
      </c>
      <c r="D25" s="35" t="s">
        <v>58</v>
      </c>
      <c r="E25" s="47" t="str">
        <f>IF(C16+C17-E23&gt;0,C16+C17-E23,"-")</f>
        <v>-</v>
      </c>
    </row>
    <row r="26" spans="1:5" x14ac:dyDescent="0.3">
      <c r="C26" s="48"/>
      <c r="E26" s="48"/>
    </row>
    <row r="27" spans="1:5" x14ac:dyDescent="0.3">
      <c r="C27" s="48"/>
    </row>
  </sheetData>
  <mergeCells count="3">
    <mergeCell ref="A1:E1"/>
    <mergeCell ref="A3:E3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2021-05-30T04:03:58Z</dcterms:created>
  <dcterms:modified xsi:type="dcterms:W3CDTF">2021-05-30T04:04:14Z</dcterms:modified>
</cp:coreProperties>
</file>