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rendeletek\IJR LocLex docx rendeletek\"/>
    </mc:Choice>
  </mc:AlternateContent>
  <bookViews>
    <workbookView xWindow="32760" yWindow="32760" windowWidth="28800" windowHeight="11925" tabRatio="963"/>
  </bookViews>
  <sheets>
    <sheet name="4" sheetId="17" r:id="rId1"/>
  </sheets>
  <calcPr calcId="152511"/>
</workbook>
</file>

<file path=xl/calcChain.xml><?xml version="1.0" encoding="utf-8"?>
<calcChain xmlns="http://schemas.openxmlformats.org/spreadsheetml/2006/main">
  <c r="N17" i="17" l="1"/>
  <c r="M17" i="17"/>
  <c r="L17" i="17"/>
  <c r="K17" i="17"/>
  <c r="J17" i="17"/>
  <c r="I17" i="17"/>
  <c r="H17" i="17"/>
  <c r="G17" i="17"/>
  <c r="F17" i="17"/>
  <c r="E17" i="17"/>
  <c r="D17" i="17"/>
  <c r="C17" i="17"/>
  <c r="B17" i="17"/>
  <c r="N15" i="17"/>
  <c r="M15" i="17"/>
  <c r="L15" i="17"/>
  <c r="K15" i="17"/>
  <c r="J15" i="17"/>
  <c r="I15" i="17"/>
  <c r="H15" i="17"/>
  <c r="G15" i="17"/>
  <c r="F15" i="17"/>
  <c r="E15" i="17"/>
  <c r="D15" i="17"/>
  <c r="D18" i="17"/>
  <c r="C15" i="17"/>
  <c r="B15" i="17"/>
  <c r="N14" i="17"/>
  <c r="N16" i="17"/>
  <c r="N18" i="17" s="1"/>
  <c r="M14" i="17"/>
  <c r="M16" i="17"/>
  <c r="M18" i="17"/>
  <c r="L14" i="17"/>
  <c r="L16" i="17" s="1"/>
  <c r="L18" i="17" s="1"/>
  <c r="K14" i="17"/>
  <c r="K16" i="17" s="1"/>
  <c r="K18" i="17" s="1"/>
  <c r="J14" i="17"/>
  <c r="J16" i="17"/>
  <c r="J18" i="17" s="1"/>
  <c r="I14" i="17"/>
  <c r="I16" i="17"/>
  <c r="I18" i="17"/>
  <c r="H14" i="17"/>
  <c r="H16" i="17" s="1"/>
  <c r="H18" i="17" s="1"/>
  <c r="G14" i="17"/>
  <c r="G16" i="17" s="1"/>
  <c r="G18" i="17" s="1"/>
  <c r="F14" i="17"/>
  <c r="F16" i="17"/>
  <c r="F18" i="17" s="1"/>
  <c r="E14" i="17"/>
  <c r="E16" i="17"/>
  <c r="E18" i="17"/>
  <c r="D14" i="17"/>
  <c r="D16" i="17" s="1"/>
  <c r="C14" i="17"/>
  <c r="C16" i="17"/>
  <c r="C18" i="17" s="1"/>
  <c r="B14" i="17"/>
  <c r="B16" i="17" s="1"/>
  <c r="B18" i="17" s="1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17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O8" i="17" s="1"/>
  <c r="O7" i="17"/>
  <c r="O15" i="17"/>
  <c r="O6" i="17"/>
  <c r="O14" i="17" s="1"/>
  <c r="O16" i="17" s="1"/>
  <c r="O18" i="17" s="1"/>
  <c r="O12" i="17"/>
</calcChain>
</file>

<file path=xl/sharedStrings.xml><?xml version="1.0" encoding="utf-8"?>
<sst xmlns="http://schemas.openxmlformats.org/spreadsheetml/2006/main" count="32" uniqueCount="25">
  <si>
    <t>Összesen</t>
  </si>
  <si>
    <t>I. Működési bevételek</t>
  </si>
  <si>
    <t>II. Felhalmozási bevételek</t>
  </si>
  <si>
    <t>Költségvetési bevételek</t>
  </si>
  <si>
    <t>Közhatalmi bevételek</t>
  </si>
  <si>
    <t>Költségvetési szerv megnevezése</t>
  </si>
  <si>
    <t>Költségvetési szervek eredeti előirányzata</t>
  </si>
  <si>
    <t>Bevételek összesen</t>
  </si>
  <si>
    <t>ebből: kötelező feladat</t>
  </si>
  <si>
    <t>önként vállalt feladat</t>
  </si>
  <si>
    <t xml:space="preserve">Működési bevételek </t>
  </si>
  <si>
    <t>Önkormányzat működési támogatásai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</si>
  <si>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</si>
  <si>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</si>
  <si>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</si>
  <si>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</si>
  <si>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 xml:space="preserve">Felhal-mozási </t>
  </si>
  <si>
    <t>Kölcsön visszatérülés</t>
  </si>
  <si>
    <t>III. Maradány igénybevétele</t>
  </si>
  <si>
    <t>Műkö-dési</t>
  </si>
  <si>
    <t>Működési célú támogatások áht-n kívülről</t>
  </si>
  <si>
    <t xml:space="preserve">Felhalmozási célú támogatások áht-n kívülről </t>
  </si>
  <si>
    <t>Módosítás</t>
  </si>
  <si>
    <t>Módosított előirányzat</t>
  </si>
  <si>
    <t>Önkormányzat eredeti 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</si>
</sst>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\-??\ _F_t_-;_-@_-"/>
  </numFmts>
  <fonts count="9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2" applyNumberFormat="1" applyFont="1"/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2" applyNumberFormat="1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6" xfId="2" applyNumberFormat="1" applyFont="1" applyFill="1" applyBorder="1" applyAlignment="1">
      <alignment vertical="center"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1" fontId="6" fillId="0" borderId="27" xfId="2" applyNumberFormat="1" applyFont="1" applyFill="1" applyBorder="1" applyAlignment="1">
      <alignment horizontal="center" vertical="center" wrapText="1"/>
    </xf>
    <xf numFmtId="1" fontId="6" fillId="0" borderId="19" xfId="2" applyNumberFormat="1" applyFont="1" applyFill="1" applyBorder="1" applyAlignment="1">
      <alignment horizontal="center" vertical="center" wrapText="1"/>
    </xf>
    <xf numFmtId="1" fontId="6" fillId="0" borderId="25" xfId="2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D25" sqref="D25:E25"/>
    </sheetView>
  </sheetViews>
  <sheetFormatPr defaultRowHeight="13.5" x14ac:dyDescent="0.25"/>
  <cols>
    <col min="1" max="1" width="15.28515625" style="1" customWidth="1"/>
    <col min="2" max="2" width="8" style="4" customWidth="1"/>
    <col min="3" max="3" width="10" style="5" customWidth="1"/>
    <col min="4" max="4" width="12.7109375" style="1" customWidth="1"/>
    <col min="5" max="5" width="8.28515625" style="1" customWidth="1"/>
    <col min="6" max="6" width="10.140625" style="1" customWidth="1"/>
    <col min="7" max="7" width="11" style="1" customWidth="1"/>
    <col min="8" max="8" width="8.42578125" style="1" customWidth="1"/>
    <col min="9" max="9" width="8.85546875" style="1" customWidth="1"/>
    <col min="10" max="10" width="9.28515625" style="1" customWidth="1"/>
    <col min="11" max="11" width="10.7109375" style="1" customWidth="1"/>
    <col min="12" max="13" width="8" style="1" bestFit="1" customWidth="1"/>
    <col min="14" max="14" width="8.28515625" style="1" customWidth="1"/>
    <col min="15" max="15" width="10.7109375" style="1" customWidth="1"/>
    <col min="16" max="16384" width="9.140625" style="1"/>
  </cols>
  <sheetData>
    <row r="1" spans="1:15" ht="14.25" customHeight="1" x14ac:dyDescent="0.3">
      <c r="A1" s="34" t="s">
        <v>5</v>
      </c>
      <c r="B1" s="45" t="s">
        <v>3</v>
      </c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  <c r="N1" s="47"/>
      <c r="O1" s="48" t="s">
        <v>7</v>
      </c>
    </row>
    <row r="2" spans="1:15" ht="13.5" customHeight="1" x14ac:dyDescent="0.25">
      <c r="A2" s="35"/>
      <c r="B2" s="51" t="s">
        <v>1</v>
      </c>
      <c r="C2" s="52"/>
      <c r="D2" s="52"/>
      <c r="E2" s="52"/>
      <c r="F2" s="52"/>
      <c r="G2" s="52"/>
      <c r="H2" s="37" t="s">
        <v>2</v>
      </c>
      <c r="I2" s="37"/>
      <c r="J2" s="38"/>
      <c r="K2" s="38"/>
      <c r="L2" s="43" t="s">
        <v>18</v>
      </c>
      <c r="M2" s="41"/>
      <c r="N2" s="38" t="s">
        <v>14</v>
      </c>
      <c r="O2" s="49"/>
    </row>
    <row r="3" spans="1:15" ht="16.5" customHeight="1" x14ac:dyDescent="0.25">
      <c r="A3" s="35"/>
      <c r="B3" s="38" t="s">
        <v>10</v>
      </c>
      <c r="C3" s="38" t="s">
        <v>4</v>
      </c>
      <c r="D3" s="38" t="s">
        <v>11</v>
      </c>
      <c r="E3" s="43" t="s">
        <v>15</v>
      </c>
      <c r="F3" s="38" t="s">
        <v>17</v>
      </c>
      <c r="G3" s="37" t="s">
        <v>20</v>
      </c>
      <c r="H3" s="43" t="s">
        <v>12</v>
      </c>
      <c r="I3" s="37" t="s">
        <v>17</v>
      </c>
      <c r="J3" s="37" t="s">
        <v>13</v>
      </c>
      <c r="K3" s="41" t="s">
        <v>21</v>
      </c>
      <c r="L3" s="44"/>
      <c r="M3" s="42"/>
      <c r="N3" s="39"/>
      <c r="O3" s="49"/>
    </row>
    <row r="4" spans="1:15" ht="59.25" customHeight="1" x14ac:dyDescent="0.25">
      <c r="A4" s="36"/>
      <c r="B4" s="39"/>
      <c r="C4" s="40"/>
      <c r="D4" s="40"/>
      <c r="E4" s="44"/>
      <c r="F4" s="40"/>
      <c r="G4" s="37"/>
      <c r="H4" s="44"/>
      <c r="I4" s="37"/>
      <c r="J4" s="37"/>
      <c r="K4" s="42"/>
      <c r="L4" s="3" t="s">
        <v>19</v>
      </c>
      <c r="M4" s="2" t="s">
        <v>16</v>
      </c>
      <c r="N4" s="40"/>
      <c r="O4" s="50"/>
    </row>
    <row r="5" spans="1:15" ht="14.25" thickBot="1" x14ac:dyDescent="0.3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8">
        <v>12</v>
      </c>
      <c r="M5" s="28">
        <v>13</v>
      </c>
      <c r="N5" s="27">
        <v>14</v>
      </c>
      <c r="O5" s="29">
        <v>15</v>
      </c>
    </row>
    <row r="6" spans="1:15" ht="25.5" x14ac:dyDescent="0.25">
      <c r="A6" s="7" t="s">
        <v>24</v>
      </c>
      <c r="B6" s="30">
        <v>242609</v>
      </c>
      <c r="C6" s="30">
        <v>933628</v>
      </c>
      <c r="D6" s="30">
        <v>1395900</v>
      </c>
      <c r="E6" s="30">
        <v>330248</v>
      </c>
      <c r="F6" s="30">
        <v>30000</v>
      </c>
      <c r="G6" s="30"/>
      <c r="H6" s="30">
        <v>313716</v>
      </c>
      <c r="I6" s="30"/>
      <c r="J6" s="30">
        <v>26980</v>
      </c>
      <c r="K6" s="30"/>
      <c r="L6" s="30">
        <v>979459</v>
      </c>
      <c r="M6" s="30">
        <v>3056563</v>
      </c>
      <c r="N6" s="30">
        <v>0</v>
      </c>
      <c r="O6" s="31">
        <f>SUM(B6:N6)</f>
        <v>7309103</v>
      </c>
    </row>
    <row r="7" spans="1:15" ht="15" x14ac:dyDescent="0.25">
      <c r="A7" s="24" t="s">
        <v>22</v>
      </c>
      <c r="B7" s="14">
        <v>-18108</v>
      </c>
      <c r="C7" s="14">
        <v>18108</v>
      </c>
      <c r="D7" s="14"/>
      <c r="E7" s="14"/>
      <c r="F7" s="14"/>
      <c r="G7" s="14"/>
      <c r="H7" s="14"/>
      <c r="I7" s="14"/>
      <c r="J7" s="14"/>
      <c r="K7" s="14"/>
      <c r="L7" s="14">
        <v>-2761</v>
      </c>
      <c r="M7" s="14">
        <v>2761</v>
      </c>
      <c r="N7" s="14"/>
      <c r="O7" s="25">
        <f t="shared" ref="O7:O12" si="0">SUM(B7:N7)</f>
        <v>0</v>
      </c>
    </row>
    <row r="8" spans="1:15" ht="25.5" x14ac:dyDescent="0.25">
      <c r="A8" s="24" t="s">
        <v>23</v>
      </c>
      <c r="B8" s="14">
        <f>SUM(B6:B7)</f>
        <v>224501</v>
      </c>
      <c r="C8" s="14">
        <f t="shared" ref="C8:N8" si="1">SUM(C6:C7)</f>
        <v>951736</v>
      </c>
      <c r="D8" s="14">
        <f t="shared" si="1"/>
        <v>1395900</v>
      </c>
      <c r="E8" s="14">
        <f t="shared" si="1"/>
        <v>330248</v>
      </c>
      <c r="F8" s="14">
        <f t="shared" si="1"/>
        <v>30000</v>
      </c>
      <c r="G8" s="14">
        <f t="shared" si="1"/>
        <v>0</v>
      </c>
      <c r="H8" s="14">
        <f t="shared" si="1"/>
        <v>313716</v>
      </c>
      <c r="I8" s="14">
        <f t="shared" si="1"/>
        <v>0</v>
      </c>
      <c r="J8" s="14">
        <f t="shared" si="1"/>
        <v>26980</v>
      </c>
      <c r="K8" s="14">
        <f t="shared" si="1"/>
        <v>0</v>
      </c>
      <c r="L8" s="14">
        <f t="shared" si="1"/>
        <v>976698</v>
      </c>
      <c r="M8" s="14">
        <f t="shared" si="1"/>
        <v>3059324</v>
      </c>
      <c r="N8" s="14">
        <f t="shared" si="1"/>
        <v>0</v>
      </c>
      <c r="O8" s="25">
        <f t="shared" si="0"/>
        <v>7309103</v>
      </c>
    </row>
    <row r="9" spans="1:15" ht="25.5" x14ac:dyDescent="0.25">
      <c r="A9" s="11" t="s">
        <v>8</v>
      </c>
      <c r="B9" s="14"/>
      <c r="C9" s="14"/>
      <c r="D9" s="14">
        <v>1226963</v>
      </c>
      <c r="E9" s="14"/>
      <c r="F9" s="14"/>
      <c r="G9" s="14"/>
      <c r="H9" s="14"/>
      <c r="I9" s="14"/>
      <c r="J9" s="14"/>
      <c r="K9" s="14"/>
      <c r="L9" s="14"/>
      <c r="M9" s="14"/>
      <c r="N9" s="14">
        <v>0</v>
      </c>
      <c r="O9" s="13">
        <f t="shared" si="0"/>
        <v>1226963</v>
      </c>
    </row>
    <row r="10" spans="1:15" ht="38.25" x14ac:dyDescent="0.25">
      <c r="A10" s="6" t="s">
        <v>6</v>
      </c>
      <c r="B10" s="14">
        <v>364806</v>
      </c>
      <c r="C10" s="15"/>
      <c r="D10" s="14"/>
      <c r="E10" s="14">
        <v>180714</v>
      </c>
      <c r="F10" s="14"/>
      <c r="G10" s="14"/>
      <c r="H10" s="14"/>
      <c r="I10" s="14">
        <v>300</v>
      </c>
      <c r="J10" s="14"/>
      <c r="K10" s="14"/>
      <c r="L10" s="14">
        <v>89351</v>
      </c>
      <c r="M10" s="14">
        <v>5835</v>
      </c>
      <c r="N10" s="14">
        <v>0</v>
      </c>
      <c r="O10" s="13">
        <f t="shared" si="0"/>
        <v>641006</v>
      </c>
    </row>
    <row r="11" spans="1:15" ht="15" x14ac:dyDescent="0.25">
      <c r="A11" s="24" t="s">
        <v>22</v>
      </c>
      <c r="B11" s="14">
        <v>36</v>
      </c>
      <c r="C11" s="15"/>
      <c r="D11" s="14"/>
      <c r="E11" s="14">
        <v>10909</v>
      </c>
      <c r="F11" s="14"/>
      <c r="G11" s="14"/>
      <c r="H11" s="14"/>
      <c r="I11" s="14"/>
      <c r="J11" s="14"/>
      <c r="K11" s="14"/>
      <c r="L11" s="14"/>
      <c r="M11" s="14"/>
      <c r="N11" s="14"/>
      <c r="O11" s="13">
        <f t="shared" si="0"/>
        <v>10945</v>
      </c>
    </row>
    <row r="12" spans="1:15" ht="25.5" x14ac:dyDescent="0.25">
      <c r="A12" s="24" t="s">
        <v>23</v>
      </c>
      <c r="B12" s="14">
        <f>SUM(B10:B11)</f>
        <v>364842</v>
      </c>
      <c r="C12" s="14">
        <f t="shared" ref="C12:N12" si="2">SUM(C10:C11)</f>
        <v>0</v>
      </c>
      <c r="D12" s="14">
        <f t="shared" si="2"/>
        <v>0</v>
      </c>
      <c r="E12" s="14">
        <f t="shared" si="2"/>
        <v>191623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300</v>
      </c>
      <c r="J12" s="14">
        <f t="shared" si="2"/>
        <v>0</v>
      </c>
      <c r="K12" s="14">
        <f t="shared" si="2"/>
        <v>0</v>
      </c>
      <c r="L12" s="14">
        <f t="shared" si="2"/>
        <v>89351</v>
      </c>
      <c r="M12" s="14">
        <f t="shared" si="2"/>
        <v>5835</v>
      </c>
      <c r="N12" s="14">
        <f t="shared" si="2"/>
        <v>0</v>
      </c>
      <c r="O12" s="13">
        <f t="shared" si="0"/>
        <v>651951</v>
      </c>
    </row>
    <row r="13" spans="1:15" ht="26.25" thickBot="1" x14ac:dyDescent="0.3">
      <c r="A13" s="12" t="s">
        <v>8</v>
      </c>
      <c r="B13" s="16">
        <v>177616</v>
      </c>
      <c r="C13" s="17"/>
      <c r="D13" s="16"/>
      <c r="E13" s="16">
        <v>113552</v>
      </c>
      <c r="F13" s="16"/>
      <c r="G13" s="16"/>
      <c r="H13" s="16"/>
      <c r="I13" s="16"/>
      <c r="J13" s="16"/>
      <c r="K13" s="16"/>
      <c r="L13" s="16"/>
      <c r="M13" s="16"/>
      <c r="N13" s="16"/>
      <c r="O13" s="32">
        <f>SUM(B13:N13)</f>
        <v>291168</v>
      </c>
    </row>
    <row r="14" spans="1:15" ht="15" x14ac:dyDescent="0.3">
      <c r="A14" s="9" t="s">
        <v>0</v>
      </c>
      <c r="B14" s="18">
        <f t="shared" ref="B14:O14" si="3">SUM(B6+B10)</f>
        <v>607415</v>
      </c>
      <c r="C14" s="18">
        <f t="shared" si="3"/>
        <v>933628</v>
      </c>
      <c r="D14" s="18">
        <f t="shared" si="3"/>
        <v>1395900</v>
      </c>
      <c r="E14" s="18">
        <f t="shared" si="3"/>
        <v>510962</v>
      </c>
      <c r="F14" s="18">
        <f t="shared" si="3"/>
        <v>30000</v>
      </c>
      <c r="G14" s="18">
        <f t="shared" si="3"/>
        <v>0</v>
      </c>
      <c r="H14" s="18">
        <f t="shared" si="3"/>
        <v>313716</v>
      </c>
      <c r="I14" s="18">
        <f t="shared" si="3"/>
        <v>300</v>
      </c>
      <c r="J14" s="18">
        <f t="shared" si="3"/>
        <v>26980</v>
      </c>
      <c r="K14" s="18">
        <f t="shared" si="3"/>
        <v>0</v>
      </c>
      <c r="L14" s="18">
        <f t="shared" si="3"/>
        <v>1068810</v>
      </c>
      <c r="M14" s="18">
        <f t="shared" si="3"/>
        <v>3062398</v>
      </c>
      <c r="N14" s="18">
        <f t="shared" si="3"/>
        <v>0</v>
      </c>
      <c r="O14" s="19">
        <f t="shared" si="3"/>
        <v>7950109</v>
      </c>
    </row>
    <row r="15" spans="1:15" ht="15" x14ac:dyDescent="0.3">
      <c r="A15" s="33" t="s">
        <v>22</v>
      </c>
      <c r="B15" s="20">
        <f>SUM(B7+B11)</f>
        <v>-18072</v>
      </c>
      <c r="C15" s="20">
        <f t="shared" ref="C15:O15" si="4">SUM(C7+C11)</f>
        <v>18108</v>
      </c>
      <c r="D15" s="20">
        <f t="shared" si="4"/>
        <v>0</v>
      </c>
      <c r="E15" s="20">
        <f t="shared" si="4"/>
        <v>10909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-2761</v>
      </c>
      <c r="M15" s="20">
        <f t="shared" si="4"/>
        <v>2761</v>
      </c>
      <c r="N15" s="20">
        <f t="shared" si="4"/>
        <v>0</v>
      </c>
      <c r="O15" s="21">
        <f t="shared" si="4"/>
        <v>10945</v>
      </c>
    </row>
    <row r="16" spans="1:15" ht="29.25" customHeight="1" x14ac:dyDescent="0.3">
      <c r="A16" s="33" t="s">
        <v>23</v>
      </c>
      <c r="B16" s="20">
        <f>SUM(B14:B15)</f>
        <v>589343</v>
      </c>
      <c r="C16" s="20">
        <f t="shared" ref="C16:O16" si="5">SUM(C14:C15)</f>
        <v>951736</v>
      </c>
      <c r="D16" s="20">
        <f t="shared" si="5"/>
        <v>1395900</v>
      </c>
      <c r="E16" s="20">
        <f t="shared" si="5"/>
        <v>521871</v>
      </c>
      <c r="F16" s="20">
        <f t="shared" si="5"/>
        <v>30000</v>
      </c>
      <c r="G16" s="20">
        <f t="shared" si="5"/>
        <v>0</v>
      </c>
      <c r="H16" s="20">
        <f t="shared" si="5"/>
        <v>313716</v>
      </c>
      <c r="I16" s="20">
        <f t="shared" si="5"/>
        <v>300</v>
      </c>
      <c r="J16" s="20">
        <f t="shared" si="5"/>
        <v>26980</v>
      </c>
      <c r="K16" s="20">
        <f t="shared" si="5"/>
        <v>0</v>
      </c>
      <c r="L16" s="20">
        <f t="shared" si="5"/>
        <v>1066049</v>
      </c>
      <c r="M16" s="20">
        <f t="shared" si="5"/>
        <v>3065159</v>
      </c>
      <c r="N16" s="20">
        <f t="shared" si="5"/>
        <v>0</v>
      </c>
      <c r="O16" s="21">
        <f t="shared" si="5"/>
        <v>7961054</v>
      </c>
    </row>
    <row r="17" spans="1:15" ht="27" x14ac:dyDescent="0.3">
      <c r="A17" s="8" t="s">
        <v>8</v>
      </c>
      <c r="B17" s="20">
        <f>SUM(B9+B13)</f>
        <v>177616</v>
      </c>
      <c r="C17" s="20">
        <f t="shared" ref="C17:O17" si="6">SUM(C9+C13)</f>
        <v>0</v>
      </c>
      <c r="D17" s="20">
        <f t="shared" si="6"/>
        <v>1226963</v>
      </c>
      <c r="E17" s="20">
        <f t="shared" si="6"/>
        <v>113552</v>
      </c>
      <c r="F17" s="20">
        <f t="shared" si="6"/>
        <v>0</v>
      </c>
      <c r="G17" s="20">
        <f t="shared" si="6"/>
        <v>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20">
        <f t="shared" si="6"/>
        <v>0</v>
      </c>
      <c r="L17" s="20">
        <f t="shared" si="6"/>
        <v>0</v>
      </c>
      <c r="M17" s="20">
        <f t="shared" si="6"/>
        <v>0</v>
      </c>
      <c r="N17" s="20">
        <f t="shared" si="6"/>
        <v>0</v>
      </c>
      <c r="O17" s="21">
        <f t="shared" si="6"/>
        <v>1518131</v>
      </c>
    </row>
    <row r="18" spans="1:15" ht="27.75" thickBot="1" x14ac:dyDescent="0.35">
      <c r="A18" s="10" t="s">
        <v>9</v>
      </c>
      <c r="B18" s="22">
        <f>B16-B17</f>
        <v>411727</v>
      </c>
      <c r="C18" s="22">
        <f t="shared" ref="C18:O18" si="7">C16-C17</f>
        <v>951736</v>
      </c>
      <c r="D18" s="22">
        <f t="shared" si="7"/>
        <v>168937</v>
      </c>
      <c r="E18" s="22">
        <f t="shared" si="7"/>
        <v>408319</v>
      </c>
      <c r="F18" s="22">
        <f t="shared" si="7"/>
        <v>30000</v>
      </c>
      <c r="G18" s="22">
        <f t="shared" si="7"/>
        <v>0</v>
      </c>
      <c r="H18" s="22">
        <f t="shared" si="7"/>
        <v>313716</v>
      </c>
      <c r="I18" s="22">
        <f t="shared" si="7"/>
        <v>300</v>
      </c>
      <c r="J18" s="22">
        <f t="shared" si="7"/>
        <v>26980</v>
      </c>
      <c r="K18" s="22">
        <f t="shared" si="7"/>
        <v>0</v>
      </c>
      <c r="L18" s="22">
        <f t="shared" si="7"/>
        <v>1066049</v>
      </c>
      <c r="M18" s="22">
        <f t="shared" si="7"/>
        <v>3065159</v>
      </c>
      <c r="N18" s="22">
        <f t="shared" si="7"/>
        <v>0</v>
      </c>
      <c r="O18" s="23">
        <f t="shared" si="7"/>
        <v>6442923</v>
      </c>
    </row>
    <row r="21" spans="1:15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3" spans="1:15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mergeCells count="18">
    <mergeCell ref="O1:O4"/>
    <mergeCell ref="B2:G2"/>
    <mergeCell ref="F3:F4"/>
    <mergeCell ref="D3:D4"/>
    <mergeCell ref="E3:E4"/>
    <mergeCell ref="G3:G4"/>
    <mergeCell ref="H3:H4"/>
    <mergeCell ref="L2:M3"/>
    <mergeCell ref="I3:I4"/>
    <mergeCell ref="J3:J4"/>
    <mergeCell ref="N2:N4"/>
    <mergeCell ref="B1:K1"/>
    <mergeCell ref="L1:N1"/>
    <mergeCell ref="A1:A4"/>
    <mergeCell ref="H2:K2"/>
    <mergeCell ref="B3:B4"/>
    <mergeCell ref="C3:C4"/>
    <mergeCell ref="K3:K4"/>
  </mergeCells>
  <phoneticPr fontId="8" type="noConversion"/>
  <pageMargins left="0.43307086614173229" right="0.23622047244094491" top="1.1811023622047245" bottom="0.74803149606299213" header="0.31496062992125984" footer="0.31496062992125984"/>
  <pageSetup paperSize="9" scale="95" orientation="landscape" r:id="rId1"/>
  <headerFooter>
    <oddHeader>&amp;C&amp;"Book Antiqua,Félkövér"&amp;11Keszthely Város Önkormányzata
2021. évi költségvetési bevételei
főbb jogcím-csoportonként&amp;R&amp;"Book Antiqua,Félkövér"4.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2021-03-19T12:23:19Z</cp:lastPrinted>
  <dcterms:created xsi:type="dcterms:W3CDTF">2011-12-13T08:40:14Z</dcterms:created>
  <dcterms:modified xsi:type="dcterms:W3CDTF">2021-06-09T06:52:15Z</dcterms:modified>
</cp:coreProperties>
</file>