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Hivatal\JSZO\Réka\rendeletek\IJR LocLex docx rendeletek\"/>
    </mc:Choice>
  </mc:AlternateContent>
  <bookViews>
    <workbookView xWindow="32760" yWindow="32760" windowWidth="28800" windowHeight="11925" tabRatio="963"/>
  </bookViews>
  <sheets>
    <sheet name="5" sheetId="18" r:id="rId1"/>
  </sheets>
  <calcPr calcId="152511"/>
</workbook>
</file>

<file path=xl/calcChain.xml><?xml version="1.0" encoding="utf-8"?>
<calcChain xmlns="http://schemas.openxmlformats.org/spreadsheetml/2006/main">
  <c r="N28" i="18" l="1"/>
  <c r="M28" i="18"/>
  <c r="L28" i="18"/>
  <c r="K28" i="18"/>
  <c r="J28" i="18"/>
  <c r="I28" i="18"/>
  <c r="H28" i="18"/>
  <c r="G28" i="18"/>
  <c r="F28" i="18"/>
  <c r="E28" i="18"/>
  <c r="D28" i="18"/>
  <c r="C28" i="18"/>
  <c r="B28" i="18"/>
  <c r="N26" i="18"/>
  <c r="M26" i="18"/>
  <c r="L26" i="18"/>
  <c r="K26" i="18"/>
  <c r="J26" i="18"/>
  <c r="I26" i="18"/>
  <c r="H26" i="18"/>
  <c r="G26" i="18"/>
  <c r="F26" i="18"/>
  <c r="E26" i="18"/>
  <c r="D26" i="18"/>
  <c r="C26" i="18"/>
  <c r="B26" i="18"/>
  <c r="B27" i="18" s="1"/>
  <c r="B29" i="18" s="1"/>
  <c r="N25" i="18"/>
  <c r="N27" i="18" s="1"/>
  <c r="N29" i="18" s="1"/>
  <c r="M25" i="18"/>
  <c r="M27" i="18" s="1"/>
  <c r="M29" i="18" s="1"/>
  <c r="L25" i="18"/>
  <c r="L27" i="18"/>
  <c r="L29" i="18" s="1"/>
  <c r="K25" i="18"/>
  <c r="K27" i="18"/>
  <c r="K29" i="18"/>
  <c r="J25" i="18"/>
  <c r="J27" i="18" s="1"/>
  <c r="J29" i="18" s="1"/>
  <c r="I25" i="18"/>
  <c r="I27" i="18" s="1"/>
  <c r="I29" i="18" s="1"/>
  <c r="H25" i="18"/>
  <c r="H27" i="18"/>
  <c r="H29" i="18" s="1"/>
  <c r="G25" i="18"/>
  <c r="G27" i="18"/>
  <c r="G29" i="18"/>
  <c r="F25" i="18"/>
  <c r="F27" i="18" s="1"/>
  <c r="F29" i="18" s="1"/>
  <c r="E25" i="18"/>
  <c r="E27" i="18" s="1"/>
  <c r="E29" i="18" s="1"/>
  <c r="D25" i="18"/>
  <c r="D27" i="18"/>
  <c r="D29" i="18" s="1"/>
  <c r="C25" i="18"/>
  <c r="C27" i="18" s="1"/>
  <c r="C29" i="18" s="1"/>
  <c r="B25" i="18"/>
  <c r="O24" i="18"/>
  <c r="O23" i="18"/>
  <c r="O22" i="18"/>
  <c r="O21" i="18"/>
  <c r="O20" i="18"/>
  <c r="O19" i="18"/>
  <c r="O18" i="18"/>
  <c r="O17" i="18"/>
  <c r="O16" i="18"/>
  <c r="M15" i="18"/>
  <c r="L15" i="18"/>
  <c r="O15" i="18" s="1"/>
  <c r="O14" i="18"/>
  <c r="O13" i="18"/>
  <c r="O12" i="18"/>
  <c r="O11" i="18"/>
  <c r="O25" i="18" s="1"/>
  <c r="O27" i="18" s="1"/>
  <c r="O29" i="18" s="1"/>
  <c r="H10" i="18"/>
  <c r="C10" i="18"/>
  <c r="B10" i="18"/>
  <c r="O10" i="18"/>
  <c r="O9" i="18"/>
  <c r="O26" i="18" s="1"/>
  <c r="O8" i="18"/>
  <c r="O7" i="18"/>
  <c r="O28" i="18"/>
  <c r="O6" i="18"/>
</calcChain>
</file>

<file path=xl/sharedStrings.xml><?xml version="1.0" encoding="utf-8"?>
<sst xmlns="http://schemas.openxmlformats.org/spreadsheetml/2006/main" count="45" uniqueCount="38">
  <si>
    <t>Összesen</t>
  </si>
  <si>
    <t>I. Működési bevételek</t>
  </si>
  <si>
    <t>II. Felhalmozási bevételek</t>
  </si>
  <si>
    <t>Költségvetési bevételek</t>
  </si>
  <si>
    <t>Közhatalmi bevételek</t>
  </si>
  <si>
    <t>Felhal-mozási célra</t>
  </si>
  <si>
    <t>Finanszírozási bevételek</t>
  </si>
  <si>
    <t>Bevételek összesen</t>
  </si>
  <si>
    <t>Része-sedések értéke-sítése</t>
  </si>
  <si>
    <t>önként vállalt feladat</t>
  </si>
  <si>
    <t>Működési bevételek</t>
  </si>
  <si>
    <t>Parkoló üz. 045170</t>
  </si>
  <si>
    <t>Nem lakóing.bérbeadás 013350</t>
  </si>
  <si>
    <t>Önk.jogalkotás 011130</t>
  </si>
  <si>
    <t>Város-és község-gazd. szolg. (főép.) 066020</t>
  </si>
  <si>
    <t>Közcélú fogl. 041233</t>
  </si>
  <si>
    <t>ebből: köt.feladat</t>
  </si>
  <si>
    <t>Maradvány igénybevétele</t>
  </si>
  <si>
    <t xml:space="preserve">Kormányzati funkciók </t>
  </si>
  <si>
    <t>Ingatlan értékesítés</t>
  </si>
  <si>
    <t>IV. Hitelek felvétele</t>
  </si>
  <si>
    <t>Működési célú támog. ÁHT-n belülről</t>
  </si>
  <si>
    <t>Felhalm. célú támog. ÁHT-n belülről</t>
  </si>
  <si>
    <t>Felhalmozási célú átvett pénzeszközök</t>
  </si>
  <si>
    <t>Kölcsön vissza-térülés</t>
  </si>
  <si>
    <t>Önkormány-zatok működési támogatásai</t>
  </si>
  <si>
    <t>Támogatási célú fin. műveletek 018030</t>
  </si>
  <si>
    <t>Strand 081061</t>
  </si>
  <si>
    <t>Önkor. elsz. kp. kv 018010</t>
  </si>
  <si>
    <t>Településfejl. 062020</t>
  </si>
  <si>
    <t>Működési célú támogatások ÁHT-n kívülről</t>
  </si>
  <si>
    <t>Önk.funkcióra nem sorolható bev. 900020</t>
  </si>
  <si>
    <t>Működési célra</t>
  </si>
  <si>
    <t>Fiatalok társ.beill.084070</t>
  </si>
  <si>
    <t>KEF 074052</t>
  </si>
  <si>
    <t>Módosítás</t>
  </si>
  <si>
    <t>Módosított előirányzat</t>
  </si>
  <si>
    <t>III. Pénzforgalom nélküli bevételek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</si>
</sst>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F_t_-;\-* #,##0.00\ _F_t_-;_-* \-??\ _F_t_-;_-@_-"/>
    <numFmt numFmtId="165" formatCode="_-* #,##0\ _F_t_-;\-* #,##0\ _F_t_-;_-* \-??\ _F_t_-;_-@_-"/>
  </numFmts>
  <fonts count="11" x14ac:knownFonts="1">
    <font>
      <sz val="10"/>
      <name val="Arial"/>
      <family val="2"/>
      <charset val="238"/>
    </font>
    <font>
      <sz val="10"/>
      <name val="Book Antiqua"/>
      <family val="1"/>
      <charset val="238"/>
    </font>
    <font>
      <b/>
      <sz val="10"/>
      <name val="Book Antiqua"/>
      <family val="1"/>
      <charset val="238"/>
    </font>
    <font>
      <sz val="11"/>
      <name val="Book Antiqua"/>
      <family val="1"/>
      <charset val="238"/>
    </font>
    <font>
      <b/>
      <i/>
      <sz val="16"/>
      <name val="Arial"/>
      <family val="2"/>
      <charset val="238"/>
    </font>
    <font>
      <sz val="10"/>
      <name val="Arial"/>
      <family val="2"/>
      <charset val="238"/>
    </font>
    <font>
      <sz val="7"/>
      <name val="Book Antiqua"/>
      <family val="1"/>
      <charset val="238"/>
    </font>
    <font>
      <sz val="8"/>
      <name val="Book Antiqua"/>
      <family val="1"/>
      <charset val="238"/>
    </font>
    <font>
      <b/>
      <sz val="8"/>
      <name val="Book Antiqua"/>
      <family val="1"/>
      <charset val="238"/>
    </font>
    <font>
      <sz val="8"/>
      <name val="Arial"/>
      <family val="2"/>
      <charset val="238"/>
    </font>
    <font>
      <b/>
      <sz val="12"/>
      <name val="Book Antiqu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Protection="0">
      <alignment horizontal="center"/>
    </xf>
    <xf numFmtId="164" fontId="5" fillId="0" borderId="0" applyFill="0" applyBorder="0" applyAlignment="0" applyProtection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7" fillId="0" borderId="7" xfId="0" applyFont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1" fontId="6" fillId="0" borderId="12" xfId="0" applyNumberFormat="1" applyFont="1" applyFill="1" applyBorder="1" applyAlignment="1">
      <alignment horizontal="center"/>
    </xf>
    <xf numFmtId="0" fontId="1" fillId="0" borderId="0" xfId="0" applyFont="1" applyAlignment="1">
      <alignment wrapText="1"/>
    </xf>
    <xf numFmtId="0" fontId="1" fillId="0" borderId="0" xfId="2" applyNumberFormat="1" applyFont="1"/>
    <xf numFmtId="0" fontId="7" fillId="0" borderId="2" xfId="0" applyFont="1" applyBorder="1" applyAlignment="1">
      <alignment horizontal="left" vertical="center" wrapText="1"/>
    </xf>
    <xf numFmtId="0" fontId="7" fillId="0" borderId="2" xfId="0" applyFont="1" applyFill="1" applyBorder="1" applyAlignment="1">
      <alignment wrapText="1"/>
    </xf>
    <xf numFmtId="0" fontId="1" fillId="0" borderId="3" xfId="0" applyFont="1" applyFill="1" applyBorder="1" applyAlignment="1">
      <alignment vertical="center" wrapText="1"/>
    </xf>
    <xf numFmtId="0" fontId="2" fillId="0" borderId="12" xfId="0" applyFont="1" applyBorder="1" applyAlignment="1">
      <alignment wrapText="1"/>
    </xf>
    <xf numFmtId="0" fontId="2" fillId="0" borderId="18" xfId="0" applyFont="1" applyBorder="1" applyAlignment="1">
      <alignment horizontal="left" wrapText="1" indent="1"/>
    </xf>
    <xf numFmtId="0" fontId="7" fillId="0" borderId="2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2" fillId="2" borderId="25" xfId="0" applyFont="1" applyFill="1" applyBorder="1" applyAlignment="1">
      <alignment wrapText="1"/>
    </xf>
    <xf numFmtId="0" fontId="2" fillId="2" borderId="26" xfId="0" applyFont="1" applyFill="1" applyBorder="1" applyAlignment="1">
      <alignment wrapText="1"/>
    </xf>
    <xf numFmtId="0" fontId="2" fillId="2" borderId="5" xfId="0" applyFont="1" applyFill="1" applyBorder="1" applyAlignment="1">
      <alignment wrapText="1"/>
    </xf>
    <xf numFmtId="0" fontId="2" fillId="2" borderId="13" xfId="0" applyFont="1" applyFill="1" applyBorder="1" applyAlignment="1">
      <alignment wrapText="1"/>
    </xf>
    <xf numFmtId="0" fontId="7" fillId="0" borderId="1" xfId="0" applyFont="1" applyBorder="1" applyAlignment="1">
      <alignment horizontal="left" vertical="center" wrapText="1"/>
    </xf>
    <xf numFmtId="9" fontId="1" fillId="0" borderId="0" xfId="0" applyNumberFormat="1" applyFont="1"/>
    <xf numFmtId="9" fontId="1" fillId="0" borderId="0" xfId="2" applyNumberFormat="1" applyFont="1"/>
    <xf numFmtId="9" fontId="1" fillId="0" borderId="0" xfId="0" applyNumberFormat="1" applyFont="1" applyAlignment="1">
      <alignment wrapText="1"/>
    </xf>
    <xf numFmtId="0" fontId="10" fillId="0" borderId="0" xfId="0" applyFont="1"/>
    <xf numFmtId="0" fontId="2" fillId="2" borderId="24" xfId="0" applyFont="1" applyFill="1" applyBorder="1" applyAlignment="1">
      <alignment vertical="center" wrapText="1"/>
    </xf>
    <xf numFmtId="0" fontId="7" fillId="0" borderId="2" xfId="0" applyFont="1" applyBorder="1" applyAlignment="1">
      <alignment horizontal="left" vertical="center" wrapText="1" indent="2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2" borderId="17" xfId="0" applyFont="1" applyFill="1" applyBorder="1" applyAlignment="1">
      <alignment wrapText="1"/>
    </xf>
    <xf numFmtId="0" fontId="2" fillId="2" borderId="20" xfId="0" applyFont="1" applyFill="1" applyBorder="1" applyAlignment="1">
      <alignment wrapText="1"/>
    </xf>
    <xf numFmtId="165" fontId="10" fillId="0" borderId="0" xfId="2" applyNumberFormat="1" applyFont="1" applyAlignment="1"/>
    <xf numFmtId="0" fontId="7" fillId="0" borderId="19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7" fillId="0" borderId="26" xfId="2" applyNumberFormat="1" applyFont="1" applyFill="1" applyBorder="1" applyAlignment="1">
      <alignment horizontal="center" vertical="center" wrapText="1"/>
    </xf>
    <xf numFmtId="1" fontId="7" fillId="0" borderId="20" xfId="2" applyNumberFormat="1" applyFont="1" applyFill="1" applyBorder="1" applyAlignment="1">
      <alignment horizontal="center" vertical="center" wrapText="1"/>
    </xf>
    <xf numFmtId="1" fontId="7" fillId="0" borderId="24" xfId="2" applyNumberFormat="1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 wrapText="1"/>
    </xf>
    <xf numFmtId="0" fontId="0" fillId="0" borderId="31" xfId="0" applyBorder="1"/>
    <xf numFmtId="0" fontId="8" fillId="0" borderId="9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7" fillId="0" borderId="29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</cellXfs>
  <cellStyles count="3">
    <cellStyle name="Címsor" xfId="1"/>
    <cellStyle name="Ezres" xfId="2" builtinId="3"/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tabSelected="1" zoomScaleNormal="100" workbookViewId="0">
      <selection activeCell="E33" sqref="E33"/>
    </sheetView>
  </sheetViews>
  <sheetFormatPr defaultRowHeight="13.5" x14ac:dyDescent="0.25"/>
  <cols>
    <col min="1" max="1" width="24.28515625" style="1" customWidth="1"/>
    <col min="2" max="2" width="8.5703125" style="9" customWidth="1"/>
    <col min="3" max="3" width="9.28515625" style="10" customWidth="1"/>
    <col min="4" max="4" width="10.140625" style="1" customWidth="1"/>
    <col min="5" max="6" width="8.28515625" style="1" customWidth="1"/>
    <col min="7" max="7" width="8.5703125" style="1" customWidth="1"/>
    <col min="8" max="8" width="8" style="1" customWidth="1"/>
    <col min="9" max="9" width="8.140625" style="1" customWidth="1"/>
    <col min="10" max="10" width="7.5703125" style="1" customWidth="1"/>
    <col min="11" max="11" width="7.85546875" style="1" customWidth="1"/>
    <col min="12" max="12" width="8.7109375" style="1" customWidth="1"/>
    <col min="13" max="13" width="8" style="1" bestFit="1" customWidth="1"/>
    <col min="14" max="14" width="7" style="1" customWidth="1"/>
    <col min="15" max="15" width="9.28515625" style="1" customWidth="1"/>
    <col min="16" max="16384" width="9.140625" style="1"/>
  </cols>
  <sheetData>
    <row r="1" spans="1:15" ht="14.25" customHeight="1" thickBot="1" x14ac:dyDescent="0.35">
      <c r="A1" s="62" t="s">
        <v>18</v>
      </c>
      <c r="B1" s="63" t="s">
        <v>3</v>
      </c>
      <c r="C1" s="64"/>
      <c r="D1" s="64"/>
      <c r="E1" s="64"/>
      <c r="F1" s="64"/>
      <c r="G1" s="64"/>
      <c r="H1" s="64"/>
      <c r="I1" s="64"/>
      <c r="J1" s="64"/>
      <c r="K1" s="64"/>
      <c r="L1" s="57" t="s">
        <v>6</v>
      </c>
      <c r="M1" s="58"/>
      <c r="N1" s="58"/>
      <c r="O1" s="49" t="s">
        <v>7</v>
      </c>
    </row>
    <row r="2" spans="1:15" ht="26.25" customHeight="1" x14ac:dyDescent="0.25">
      <c r="A2" s="41"/>
      <c r="B2" s="52" t="s">
        <v>1</v>
      </c>
      <c r="C2" s="53"/>
      <c r="D2" s="53"/>
      <c r="E2" s="53"/>
      <c r="F2" s="53"/>
      <c r="G2" s="54"/>
      <c r="H2" s="55" t="s">
        <v>2</v>
      </c>
      <c r="I2" s="65"/>
      <c r="J2" s="65"/>
      <c r="K2" s="66"/>
      <c r="L2" s="55" t="s">
        <v>37</v>
      </c>
      <c r="M2" s="56"/>
      <c r="N2" s="59" t="s">
        <v>20</v>
      </c>
      <c r="O2" s="50"/>
    </row>
    <row r="3" spans="1:15" ht="28.5" customHeight="1" x14ac:dyDescent="0.25">
      <c r="A3" s="41"/>
      <c r="B3" s="44" t="s">
        <v>10</v>
      </c>
      <c r="C3" s="44" t="s">
        <v>4</v>
      </c>
      <c r="D3" s="47" t="s">
        <v>25</v>
      </c>
      <c r="E3" s="47" t="s">
        <v>21</v>
      </c>
      <c r="F3" s="44" t="s">
        <v>24</v>
      </c>
      <c r="G3" s="43" t="s">
        <v>30</v>
      </c>
      <c r="H3" s="44" t="s">
        <v>19</v>
      </c>
      <c r="I3" s="44" t="s">
        <v>8</v>
      </c>
      <c r="J3" s="47" t="s">
        <v>22</v>
      </c>
      <c r="K3" s="43" t="s">
        <v>23</v>
      </c>
      <c r="L3" s="60" t="s">
        <v>17</v>
      </c>
      <c r="M3" s="61"/>
      <c r="N3" s="45"/>
      <c r="O3" s="50"/>
    </row>
    <row r="4" spans="1:15" ht="38.25" x14ac:dyDescent="0.25">
      <c r="A4" s="42"/>
      <c r="B4" s="46"/>
      <c r="C4" s="46"/>
      <c r="D4" s="48"/>
      <c r="E4" s="48"/>
      <c r="F4" s="46"/>
      <c r="G4" s="43"/>
      <c r="H4" s="46"/>
      <c r="I4" s="46"/>
      <c r="J4" s="48"/>
      <c r="K4" s="43"/>
      <c r="L4" s="5" t="s">
        <v>32</v>
      </c>
      <c r="M4" s="4" t="s">
        <v>5</v>
      </c>
      <c r="N4" s="46"/>
      <c r="O4" s="51"/>
    </row>
    <row r="5" spans="1:15" ht="14.25" thickBot="1" x14ac:dyDescent="0.3">
      <c r="A5" s="6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  <c r="G5" s="23">
        <v>7</v>
      </c>
      <c r="H5" s="23">
        <v>8</v>
      </c>
      <c r="I5" s="23">
        <v>9</v>
      </c>
      <c r="J5" s="23">
        <v>10</v>
      </c>
      <c r="K5" s="23">
        <v>11</v>
      </c>
      <c r="L5" s="24">
        <v>12</v>
      </c>
      <c r="M5" s="24">
        <v>13</v>
      </c>
      <c r="N5" s="7">
        <v>14</v>
      </c>
      <c r="O5" s="8">
        <v>15</v>
      </c>
    </row>
    <row r="6" spans="1:15" ht="15" x14ac:dyDescent="0.25">
      <c r="A6" s="11" t="s">
        <v>13</v>
      </c>
      <c r="B6" s="20">
        <v>350</v>
      </c>
      <c r="C6" s="20"/>
      <c r="D6" s="20"/>
      <c r="E6" s="20">
        <v>327278</v>
      </c>
      <c r="F6" s="20">
        <v>30000</v>
      </c>
      <c r="G6" s="20"/>
      <c r="H6" s="20"/>
      <c r="I6" s="20"/>
      <c r="J6" s="13"/>
      <c r="K6" s="13"/>
      <c r="L6" s="13"/>
      <c r="M6" s="13"/>
      <c r="N6" s="13"/>
      <c r="O6" s="21">
        <f t="shared" ref="O6:O24" si="0">SUM(B6:N6)</f>
        <v>357628</v>
      </c>
    </row>
    <row r="7" spans="1:15" ht="15" x14ac:dyDescent="0.25">
      <c r="A7" s="16" t="s">
        <v>16</v>
      </c>
      <c r="B7" s="20"/>
      <c r="C7" s="20"/>
      <c r="D7" s="20"/>
      <c r="E7" s="20"/>
      <c r="F7" s="20"/>
      <c r="G7" s="20"/>
      <c r="H7" s="20"/>
      <c r="I7" s="20"/>
      <c r="J7" s="13"/>
      <c r="K7" s="13"/>
      <c r="L7" s="13"/>
      <c r="M7" s="13"/>
      <c r="N7" s="13"/>
      <c r="O7" s="21">
        <f t="shared" si="0"/>
        <v>0</v>
      </c>
    </row>
    <row r="8" spans="1:15" ht="15" x14ac:dyDescent="0.25">
      <c r="A8" s="11" t="s">
        <v>12</v>
      </c>
      <c r="B8" s="20">
        <v>231639</v>
      </c>
      <c r="C8" s="20"/>
      <c r="D8" s="20"/>
      <c r="E8" s="20"/>
      <c r="F8" s="20"/>
      <c r="G8" s="20"/>
      <c r="H8" s="20">
        <v>313716</v>
      </c>
      <c r="I8" s="20"/>
      <c r="J8" s="13"/>
      <c r="K8" s="13"/>
      <c r="L8" s="13"/>
      <c r="M8" s="13"/>
      <c r="N8" s="13"/>
      <c r="O8" s="21">
        <f t="shared" si="0"/>
        <v>545355</v>
      </c>
    </row>
    <row r="9" spans="1:15" ht="15" x14ac:dyDescent="0.25">
      <c r="A9" s="35" t="s">
        <v>35</v>
      </c>
      <c r="B9" s="20">
        <v>-18108</v>
      </c>
      <c r="C9" s="20">
        <v>18108</v>
      </c>
      <c r="D9" s="20"/>
      <c r="E9" s="20"/>
      <c r="F9" s="20"/>
      <c r="G9" s="20"/>
      <c r="H9" s="20"/>
      <c r="I9" s="20"/>
      <c r="J9" s="13"/>
      <c r="K9" s="13"/>
      <c r="L9" s="13"/>
      <c r="M9" s="13"/>
      <c r="N9" s="13"/>
      <c r="O9" s="21">
        <f t="shared" si="0"/>
        <v>0</v>
      </c>
    </row>
    <row r="10" spans="1:15" ht="15" x14ac:dyDescent="0.25">
      <c r="A10" s="35" t="s">
        <v>36</v>
      </c>
      <c r="B10" s="20">
        <f>SUM(B8:B9)</f>
        <v>213531</v>
      </c>
      <c r="C10" s="20">
        <f>SUM(C8:C9)</f>
        <v>18108</v>
      </c>
      <c r="D10" s="20"/>
      <c r="E10" s="20"/>
      <c r="F10" s="20"/>
      <c r="G10" s="20"/>
      <c r="H10" s="20">
        <f>SUM(H8:H9)</f>
        <v>313716</v>
      </c>
      <c r="I10" s="20"/>
      <c r="J10" s="13"/>
      <c r="K10" s="13"/>
      <c r="L10" s="13"/>
      <c r="M10" s="13"/>
      <c r="N10" s="13"/>
      <c r="O10" s="21">
        <f t="shared" si="0"/>
        <v>545355</v>
      </c>
    </row>
    <row r="11" spans="1:15" ht="15" x14ac:dyDescent="0.25">
      <c r="A11" s="12" t="s">
        <v>28</v>
      </c>
      <c r="B11" s="20"/>
      <c r="C11" s="20"/>
      <c r="D11" s="20">
        <v>1395900</v>
      </c>
      <c r="E11" s="20"/>
      <c r="F11" s="20"/>
      <c r="G11" s="20"/>
      <c r="H11" s="20"/>
      <c r="I11" s="20"/>
      <c r="J11" s="13"/>
      <c r="K11" s="13"/>
      <c r="L11" s="13"/>
      <c r="M11" s="13"/>
      <c r="N11" s="20"/>
      <c r="O11" s="21">
        <f t="shared" si="0"/>
        <v>1395900</v>
      </c>
    </row>
    <row r="12" spans="1:15" ht="15" x14ac:dyDescent="0.25">
      <c r="A12" s="16" t="s">
        <v>16</v>
      </c>
      <c r="B12" s="20"/>
      <c r="C12" s="20"/>
      <c r="D12" s="20">
        <v>1226963</v>
      </c>
      <c r="E12" s="20"/>
      <c r="F12" s="20"/>
      <c r="G12" s="20"/>
      <c r="H12" s="20"/>
      <c r="I12" s="20"/>
      <c r="J12" s="13"/>
      <c r="K12" s="13"/>
      <c r="L12" s="13"/>
      <c r="M12" s="13"/>
      <c r="N12" s="20"/>
      <c r="O12" s="21">
        <f t="shared" si="0"/>
        <v>1226963</v>
      </c>
    </row>
    <row r="13" spans="1:15" ht="25.5" x14ac:dyDescent="0.25">
      <c r="A13" s="22" t="s">
        <v>26</v>
      </c>
      <c r="B13" s="20"/>
      <c r="C13" s="20"/>
      <c r="D13" s="20"/>
      <c r="E13" s="20"/>
      <c r="F13" s="20"/>
      <c r="G13" s="20"/>
      <c r="H13" s="20"/>
      <c r="I13" s="20"/>
      <c r="J13" s="13"/>
      <c r="K13" s="13"/>
      <c r="L13" s="20">
        <v>979459</v>
      </c>
      <c r="M13" s="13">
        <v>3056563</v>
      </c>
      <c r="N13" s="20"/>
      <c r="O13" s="21">
        <f t="shared" si="0"/>
        <v>4036022</v>
      </c>
    </row>
    <row r="14" spans="1:15" ht="15" x14ac:dyDescent="0.25">
      <c r="A14" s="35" t="s">
        <v>35</v>
      </c>
      <c r="B14" s="20"/>
      <c r="C14" s="20"/>
      <c r="D14" s="20"/>
      <c r="E14" s="20"/>
      <c r="F14" s="20"/>
      <c r="G14" s="20"/>
      <c r="H14" s="20"/>
      <c r="I14" s="20"/>
      <c r="J14" s="13"/>
      <c r="K14" s="13"/>
      <c r="L14" s="20">
        <v>-2761</v>
      </c>
      <c r="M14" s="13">
        <v>2761</v>
      </c>
      <c r="N14" s="20"/>
      <c r="O14" s="21">
        <f t="shared" si="0"/>
        <v>0</v>
      </c>
    </row>
    <row r="15" spans="1:15" ht="15" x14ac:dyDescent="0.25">
      <c r="A15" s="35" t="s">
        <v>36</v>
      </c>
      <c r="B15" s="20"/>
      <c r="C15" s="20"/>
      <c r="D15" s="20"/>
      <c r="E15" s="20"/>
      <c r="F15" s="20"/>
      <c r="G15" s="20"/>
      <c r="H15" s="20"/>
      <c r="I15" s="20"/>
      <c r="J15" s="13"/>
      <c r="K15" s="13"/>
      <c r="L15" s="20">
        <f>SUM(L13:L14)</f>
        <v>976698</v>
      </c>
      <c r="M15" s="20">
        <f>SUM(M13:M14)</f>
        <v>3059324</v>
      </c>
      <c r="N15" s="20"/>
      <c r="O15" s="21">
        <f t="shared" si="0"/>
        <v>4036022</v>
      </c>
    </row>
    <row r="16" spans="1:15" ht="15" x14ac:dyDescent="0.25">
      <c r="A16" s="29" t="s">
        <v>11</v>
      </c>
      <c r="B16" s="20">
        <v>10620</v>
      </c>
      <c r="C16" s="20"/>
      <c r="D16" s="20"/>
      <c r="E16" s="20"/>
      <c r="F16" s="20"/>
      <c r="G16" s="20"/>
      <c r="H16" s="20"/>
      <c r="I16" s="20"/>
      <c r="J16" s="13"/>
      <c r="K16" s="13"/>
      <c r="L16" s="13"/>
      <c r="M16" s="13"/>
      <c r="N16" s="13"/>
      <c r="O16" s="34">
        <f t="shared" si="0"/>
        <v>10620</v>
      </c>
    </row>
    <row r="17" spans="1:15" ht="15" x14ac:dyDescent="0.25">
      <c r="A17" s="12" t="s">
        <v>29</v>
      </c>
      <c r="B17" s="20"/>
      <c r="C17" s="20"/>
      <c r="D17" s="20"/>
      <c r="E17" s="20"/>
      <c r="F17" s="20"/>
      <c r="G17" s="20"/>
      <c r="H17" s="20"/>
      <c r="I17" s="20"/>
      <c r="J17" s="13"/>
      <c r="K17" s="13"/>
      <c r="L17" s="13"/>
      <c r="M17" s="13"/>
      <c r="N17" s="20"/>
      <c r="O17" s="21">
        <f t="shared" si="0"/>
        <v>0</v>
      </c>
    </row>
    <row r="18" spans="1:15" ht="15" x14ac:dyDescent="0.25">
      <c r="A18" s="12" t="s">
        <v>15</v>
      </c>
      <c r="B18" s="20"/>
      <c r="C18" s="20"/>
      <c r="D18" s="20"/>
      <c r="E18" s="20">
        <v>1820</v>
      </c>
      <c r="F18" s="20"/>
      <c r="G18" s="20"/>
      <c r="H18" s="20"/>
      <c r="I18" s="20"/>
      <c r="J18" s="13"/>
      <c r="K18" s="13"/>
      <c r="L18" s="13"/>
      <c r="M18" s="13"/>
      <c r="N18" s="20"/>
      <c r="O18" s="21">
        <f t="shared" si="0"/>
        <v>1820</v>
      </c>
    </row>
    <row r="19" spans="1:15" ht="15" x14ac:dyDescent="0.25">
      <c r="A19" s="12" t="s">
        <v>34</v>
      </c>
      <c r="B19" s="20"/>
      <c r="C19" s="20"/>
      <c r="D19" s="20"/>
      <c r="E19" s="20">
        <v>1150</v>
      </c>
      <c r="F19" s="20"/>
      <c r="G19" s="20"/>
      <c r="H19" s="20"/>
      <c r="I19" s="20"/>
      <c r="J19" s="13"/>
      <c r="K19" s="13"/>
      <c r="L19" s="13"/>
      <c r="M19" s="13"/>
      <c r="N19" s="20"/>
      <c r="O19" s="21">
        <f>SUM(B19:N19)</f>
        <v>1150</v>
      </c>
    </row>
    <row r="20" spans="1:15" ht="15" x14ac:dyDescent="0.25">
      <c r="A20" s="22" t="s">
        <v>27</v>
      </c>
      <c r="B20" s="20"/>
      <c r="C20" s="20"/>
      <c r="D20" s="20"/>
      <c r="E20" s="20"/>
      <c r="F20" s="20"/>
      <c r="G20" s="20"/>
      <c r="H20" s="20"/>
      <c r="I20" s="20"/>
      <c r="J20" s="13"/>
      <c r="K20" s="13"/>
      <c r="L20" s="13"/>
      <c r="M20" s="13"/>
      <c r="N20" s="20"/>
      <c r="O20" s="21">
        <f t="shared" si="0"/>
        <v>0</v>
      </c>
    </row>
    <row r="21" spans="1:15" ht="25.5" x14ac:dyDescent="0.25">
      <c r="A21" s="12" t="s">
        <v>14</v>
      </c>
      <c r="B21" s="20"/>
      <c r="C21" s="20"/>
      <c r="D21" s="20"/>
      <c r="E21" s="20"/>
      <c r="F21" s="20"/>
      <c r="G21" s="20"/>
      <c r="H21" s="20"/>
      <c r="I21" s="20"/>
      <c r="J21" s="13"/>
      <c r="K21" s="13"/>
      <c r="L21" s="13"/>
      <c r="M21" s="13"/>
      <c r="N21" s="20"/>
      <c r="O21" s="21">
        <f t="shared" si="0"/>
        <v>0</v>
      </c>
    </row>
    <row r="22" spans="1:15" ht="15" x14ac:dyDescent="0.25">
      <c r="A22" s="12" t="s">
        <v>33</v>
      </c>
      <c r="B22" s="13"/>
      <c r="C22" s="13"/>
      <c r="D22" s="13"/>
      <c r="E22" s="13"/>
      <c r="F22" s="13"/>
      <c r="G22" s="13"/>
      <c r="H22" s="13"/>
      <c r="I22" s="13"/>
      <c r="J22" s="20">
        <v>26980</v>
      </c>
      <c r="K22" s="13"/>
      <c r="L22" s="13"/>
      <c r="M22" s="13"/>
      <c r="N22" s="20"/>
      <c r="O22" s="21">
        <f t="shared" si="0"/>
        <v>26980</v>
      </c>
    </row>
    <row r="23" spans="1:15" ht="25.5" x14ac:dyDescent="0.25">
      <c r="A23" s="12" t="s">
        <v>31</v>
      </c>
      <c r="B23" s="13"/>
      <c r="C23" s="20">
        <v>933628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20"/>
      <c r="O23" s="21">
        <f t="shared" si="0"/>
        <v>933628</v>
      </c>
    </row>
    <row r="24" spans="1:15" ht="15.75" thickBot="1" x14ac:dyDescent="0.3">
      <c r="A24" s="16" t="s">
        <v>16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20"/>
      <c r="O24" s="21">
        <f t="shared" si="0"/>
        <v>0</v>
      </c>
    </row>
    <row r="25" spans="1:15" ht="15" x14ac:dyDescent="0.3">
      <c r="A25" s="17" t="s">
        <v>0</v>
      </c>
      <c r="B25" s="25">
        <f>SUM(B6+B8+B11+B13+B16+B17+B18+B20+B21+B23+B22+B19)</f>
        <v>242609</v>
      </c>
      <c r="C25" s="25">
        <f t="shared" ref="C25:O25" si="1">SUM(C6+C8+C11+C13+C16+C17+C18+C20+C21+C23+C22+C19)</f>
        <v>933628</v>
      </c>
      <c r="D25" s="25">
        <f t="shared" si="1"/>
        <v>1395900</v>
      </c>
      <c r="E25" s="25">
        <f t="shared" si="1"/>
        <v>330248</v>
      </c>
      <c r="F25" s="25">
        <f t="shared" si="1"/>
        <v>30000</v>
      </c>
      <c r="G25" s="25">
        <f t="shared" si="1"/>
        <v>0</v>
      </c>
      <c r="H25" s="25">
        <f t="shared" si="1"/>
        <v>313716</v>
      </c>
      <c r="I25" s="25">
        <f t="shared" si="1"/>
        <v>0</v>
      </c>
      <c r="J25" s="25">
        <f t="shared" si="1"/>
        <v>26980</v>
      </c>
      <c r="K25" s="25">
        <f t="shared" si="1"/>
        <v>0</v>
      </c>
      <c r="L25" s="25">
        <f t="shared" si="1"/>
        <v>979459</v>
      </c>
      <c r="M25" s="25">
        <f t="shared" si="1"/>
        <v>3056563</v>
      </c>
      <c r="N25" s="25">
        <f t="shared" si="1"/>
        <v>0</v>
      </c>
      <c r="O25" s="26">
        <f t="shared" si="1"/>
        <v>7309103</v>
      </c>
    </row>
    <row r="26" spans="1:15" ht="15" x14ac:dyDescent="0.3">
      <c r="A26" s="36" t="s">
        <v>35</v>
      </c>
      <c r="B26" s="27">
        <f>SUM(B9+B14)</f>
        <v>-18108</v>
      </c>
      <c r="C26" s="27">
        <f t="shared" ref="C26:O26" si="2">SUM(C9+C14)</f>
        <v>18108</v>
      </c>
      <c r="D26" s="27">
        <f t="shared" si="2"/>
        <v>0</v>
      </c>
      <c r="E26" s="27">
        <f t="shared" si="2"/>
        <v>0</v>
      </c>
      <c r="F26" s="27">
        <f t="shared" si="2"/>
        <v>0</v>
      </c>
      <c r="G26" s="27">
        <f t="shared" si="2"/>
        <v>0</v>
      </c>
      <c r="H26" s="27">
        <f t="shared" si="2"/>
        <v>0</v>
      </c>
      <c r="I26" s="27">
        <f t="shared" si="2"/>
        <v>0</v>
      </c>
      <c r="J26" s="27">
        <f t="shared" si="2"/>
        <v>0</v>
      </c>
      <c r="K26" s="27">
        <f t="shared" si="2"/>
        <v>0</v>
      </c>
      <c r="L26" s="27">
        <f t="shared" si="2"/>
        <v>-2761</v>
      </c>
      <c r="M26" s="27">
        <f t="shared" si="2"/>
        <v>2761</v>
      </c>
      <c r="N26" s="27">
        <f t="shared" si="2"/>
        <v>0</v>
      </c>
      <c r="O26" s="28">
        <f t="shared" si="2"/>
        <v>0</v>
      </c>
    </row>
    <row r="27" spans="1:15" ht="15" x14ac:dyDescent="0.3">
      <c r="A27" s="37" t="s">
        <v>36</v>
      </c>
      <c r="B27" s="38">
        <f>SUM(B25:B26)</f>
        <v>224501</v>
      </c>
      <c r="C27" s="38">
        <f t="shared" ref="C27:O27" si="3">SUM(C25:C26)</f>
        <v>951736</v>
      </c>
      <c r="D27" s="38">
        <f t="shared" si="3"/>
        <v>1395900</v>
      </c>
      <c r="E27" s="38">
        <f t="shared" si="3"/>
        <v>330248</v>
      </c>
      <c r="F27" s="38">
        <f t="shared" si="3"/>
        <v>30000</v>
      </c>
      <c r="G27" s="38">
        <f t="shared" si="3"/>
        <v>0</v>
      </c>
      <c r="H27" s="38">
        <f t="shared" si="3"/>
        <v>313716</v>
      </c>
      <c r="I27" s="38">
        <f t="shared" si="3"/>
        <v>0</v>
      </c>
      <c r="J27" s="38">
        <f t="shared" si="3"/>
        <v>26980</v>
      </c>
      <c r="K27" s="38">
        <f t="shared" si="3"/>
        <v>0</v>
      </c>
      <c r="L27" s="38">
        <f t="shared" si="3"/>
        <v>976698</v>
      </c>
      <c r="M27" s="38">
        <f t="shared" si="3"/>
        <v>3059324</v>
      </c>
      <c r="N27" s="38">
        <f t="shared" si="3"/>
        <v>0</v>
      </c>
      <c r="O27" s="39">
        <f t="shared" si="3"/>
        <v>7309103</v>
      </c>
    </row>
    <row r="28" spans="1:15" s="2" customFormat="1" ht="15" x14ac:dyDescent="0.3">
      <c r="A28" s="18" t="s">
        <v>16</v>
      </c>
      <c r="B28" s="27">
        <f t="shared" ref="B28:O28" si="4">SUM(B7+B12+B24)</f>
        <v>0</v>
      </c>
      <c r="C28" s="27">
        <f t="shared" si="4"/>
        <v>0</v>
      </c>
      <c r="D28" s="27">
        <f t="shared" si="4"/>
        <v>1226963</v>
      </c>
      <c r="E28" s="27">
        <f t="shared" si="4"/>
        <v>0</v>
      </c>
      <c r="F28" s="27">
        <f t="shared" si="4"/>
        <v>0</v>
      </c>
      <c r="G28" s="27">
        <f t="shared" si="4"/>
        <v>0</v>
      </c>
      <c r="H28" s="27">
        <f t="shared" si="4"/>
        <v>0</v>
      </c>
      <c r="I28" s="27">
        <f t="shared" si="4"/>
        <v>0</v>
      </c>
      <c r="J28" s="27">
        <f t="shared" si="4"/>
        <v>0</v>
      </c>
      <c r="K28" s="27">
        <f t="shared" si="4"/>
        <v>0</v>
      </c>
      <c r="L28" s="27">
        <f t="shared" si="4"/>
        <v>0</v>
      </c>
      <c r="M28" s="27">
        <f t="shared" si="4"/>
        <v>0</v>
      </c>
      <c r="N28" s="27">
        <f t="shared" si="4"/>
        <v>0</v>
      </c>
      <c r="O28" s="28">
        <f t="shared" si="4"/>
        <v>1226963</v>
      </c>
    </row>
    <row r="29" spans="1:15" s="2" customFormat="1" ht="15.75" thickBot="1" x14ac:dyDescent="0.35">
      <c r="A29" s="15" t="s">
        <v>9</v>
      </c>
      <c r="B29" s="19">
        <f>B27-B28</f>
        <v>224501</v>
      </c>
      <c r="C29" s="19">
        <f t="shared" ref="C29:O29" si="5">C27-C28</f>
        <v>951736</v>
      </c>
      <c r="D29" s="19">
        <f t="shared" si="5"/>
        <v>168937</v>
      </c>
      <c r="E29" s="19">
        <f t="shared" si="5"/>
        <v>330248</v>
      </c>
      <c r="F29" s="19">
        <f t="shared" si="5"/>
        <v>30000</v>
      </c>
      <c r="G29" s="19">
        <f t="shared" si="5"/>
        <v>0</v>
      </c>
      <c r="H29" s="19">
        <f t="shared" si="5"/>
        <v>313716</v>
      </c>
      <c r="I29" s="19">
        <f t="shared" si="5"/>
        <v>0</v>
      </c>
      <c r="J29" s="19">
        <f t="shared" si="5"/>
        <v>26980</v>
      </c>
      <c r="K29" s="19">
        <f t="shared" si="5"/>
        <v>0</v>
      </c>
      <c r="L29" s="19">
        <f t="shared" si="5"/>
        <v>976698</v>
      </c>
      <c r="M29" s="19">
        <f t="shared" si="5"/>
        <v>3059324</v>
      </c>
      <c r="N29" s="19">
        <f t="shared" si="5"/>
        <v>0</v>
      </c>
      <c r="O29" s="14">
        <f t="shared" si="5"/>
        <v>6082140</v>
      </c>
    </row>
    <row r="31" spans="1:15" ht="16.5" x14ac:dyDescent="0.3">
      <c r="M31" s="33"/>
      <c r="N31" s="40"/>
      <c r="O31" s="40"/>
    </row>
    <row r="36" spans="2:5" x14ac:dyDescent="0.25">
      <c r="B36" s="32"/>
      <c r="C36" s="31"/>
      <c r="D36" s="30"/>
      <c r="E36" s="30"/>
    </row>
    <row r="37" spans="2:5" ht="16.5" x14ac:dyDescent="0.3">
      <c r="B37" s="3"/>
      <c r="C37" s="1"/>
    </row>
    <row r="38" spans="2:5" ht="16.5" x14ac:dyDescent="0.3">
      <c r="B38" s="3"/>
      <c r="C38" s="1"/>
    </row>
    <row r="39" spans="2:5" ht="16.5" x14ac:dyDescent="0.3">
      <c r="B39" s="3"/>
      <c r="C39" s="1"/>
    </row>
    <row r="40" spans="2:5" ht="16.5" x14ac:dyDescent="0.3">
      <c r="B40" s="3"/>
      <c r="C40" s="1"/>
    </row>
    <row r="41" spans="2:5" ht="16.5" x14ac:dyDescent="0.3">
      <c r="B41" s="3"/>
      <c r="C41" s="1"/>
    </row>
    <row r="42" spans="2:5" ht="16.5" x14ac:dyDescent="0.3">
      <c r="B42" s="3"/>
      <c r="C42" s="1"/>
    </row>
    <row r="43" spans="2:5" ht="16.5" x14ac:dyDescent="0.3">
      <c r="B43" s="3"/>
      <c r="C43" s="1"/>
    </row>
    <row r="44" spans="2:5" ht="16.5" x14ac:dyDescent="0.3">
      <c r="B44" s="3"/>
      <c r="C44" s="1"/>
    </row>
    <row r="45" spans="2:5" x14ac:dyDescent="0.25">
      <c r="C45" s="1"/>
    </row>
  </sheetData>
  <mergeCells count="19">
    <mergeCell ref="A1:A4"/>
    <mergeCell ref="B1:K1"/>
    <mergeCell ref="H2:K2"/>
    <mergeCell ref="D3:D4"/>
    <mergeCell ref="G3:G4"/>
    <mergeCell ref="K3:K4"/>
    <mergeCell ref="H3:H4"/>
    <mergeCell ref="F3:F4"/>
    <mergeCell ref="O1:O4"/>
    <mergeCell ref="B2:G2"/>
    <mergeCell ref="L2:M2"/>
    <mergeCell ref="B3:B4"/>
    <mergeCell ref="E3:E4"/>
    <mergeCell ref="C3:C4"/>
    <mergeCell ref="I3:I4"/>
    <mergeCell ref="J3:J4"/>
    <mergeCell ref="L1:N1"/>
    <mergeCell ref="N2:N4"/>
    <mergeCell ref="L3:M3"/>
  </mergeCells>
  <phoneticPr fontId="9" type="noConversion"/>
  <pageMargins left="0.31496062992125984" right="0.23622047244094491" top="0.78740157480314965" bottom="0.31496062992125984" header="0.15748031496062992" footer="0.15748031496062992"/>
  <pageSetup paperSize="9" orientation="landscape" r:id="rId1"/>
  <headerFooter>
    <oddHeader>&amp;C&amp;"Book Antiqua,Félkövér"&amp;11Keszthely Város Önkormányzata
2021. évi bevételei&amp;R&amp;"Book Antiqua,Félkövér"5. melléklet
ezer Ft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Eszter</dc:creator>
  <cp:lastModifiedBy>Tóth Ibolya</cp:lastModifiedBy>
  <cp:lastPrinted>2021-03-19T12:23:19Z</cp:lastPrinted>
  <dcterms:created xsi:type="dcterms:W3CDTF">2011-12-13T08:40:14Z</dcterms:created>
  <dcterms:modified xsi:type="dcterms:W3CDTF">2021-06-09T06:53:08Z</dcterms:modified>
</cp:coreProperties>
</file>