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13_ncr:1_{A6AACD35-9996-443A-B6CB-773F8B56F524}" xr6:coauthVersionLast="46" xr6:coauthVersionMax="46" xr10:uidLastSave="{00000000-0000-0000-0000-000000000000}"/>
  <bookViews>
    <workbookView xWindow="-120" yWindow="-120" windowWidth="29040" windowHeight="15840" activeTab="1" xr2:uid="{558B43DE-7230-4186-81CF-F2B35B72DA38}"/>
  </bookViews>
  <sheets>
    <sheet name="2" sheetId="2" r:id="rId1"/>
    <sheet name="2.1" sheetId="3" r:id="rId2"/>
    <sheet name="Munka1" sheetId="1" r:id="rId3"/>
  </sheets>
  <definedNames>
    <definedName name="_xlnm.Print_Titles" localSheetId="0">'2'!$3:$5</definedName>
    <definedName name="_xlnm.Print_Area" localSheetId="0">'2'!$A$1:$AV$95</definedName>
    <definedName name="_xlnm.Print_Area" localSheetId="1">'2.1'!$A$2:$AL$31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1" i="3" l="1"/>
  <c r="AG31" i="3"/>
  <c r="AL24" i="3"/>
  <c r="AL31" i="3" s="1"/>
  <c r="AK24" i="3"/>
  <c r="AG24" i="3"/>
  <c r="AK94" i="2"/>
  <c r="AG94" i="2"/>
  <c r="AS85" i="2"/>
  <c r="AO85" i="2"/>
  <c r="AK85" i="2"/>
  <c r="AG85" i="2"/>
  <c r="AS80" i="2"/>
  <c r="AO80" i="2"/>
  <c r="AK80" i="2"/>
  <c r="AG80" i="2"/>
  <c r="AS72" i="2"/>
  <c r="AO72" i="2"/>
  <c r="AK72" i="2"/>
  <c r="AG72" i="2"/>
  <c r="AS59" i="2"/>
  <c r="AO59" i="2"/>
  <c r="AK59" i="2"/>
  <c r="AG59" i="2"/>
  <c r="AS49" i="2"/>
  <c r="AO49" i="2"/>
  <c r="AK49" i="2"/>
  <c r="AG49" i="2"/>
  <c r="AS43" i="2"/>
  <c r="AO43" i="2"/>
  <c r="AK43" i="2"/>
  <c r="AG43" i="2"/>
  <c r="AS40" i="2"/>
  <c r="AO40" i="2"/>
  <c r="AK40" i="2"/>
  <c r="AG40" i="2"/>
  <c r="AS32" i="2"/>
  <c r="AO32" i="2"/>
  <c r="AK32" i="2"/>
  <c r="AG32" i="2"/>
  <c r="AS29" i="2"/>
  <c r="AS50" i="2" s="1"/>
  <c r="AO29" i="2"/>
  <c r="AO50" i="2" s="1"/>
  <c r="AK29" i="2"/>
  <c r="AK50" i="2" s="1"/>
  <c r="AG29" i="2"/>
  <c r="AG50" i="2" s="1"/>
  <c r="AS23" i="2"/>
  <c r="AS24" i="2" s="1"/>
  <c r="AS95" i="2" s="1"/>
  <c r="AO23" i="2"/>
  <c r="AO24" i="2" s="1"/>
  <c r="AK23" i="2"/>
  <c r="AK24" i="2" s="1"/>
  <c r="AK95" i="2" s="1"/>
  <c r="AG23" i="2"/>
  <c r="AG24" i="2" s="1"/>
  <c r="AG95" i="2" s="1"/>
  <c r="AS19" i="2"/>
  <c r="AO19" i="2"/>
  <c r="AK19" i="2"/>
  <c r="AG19" i="2"/>
  <c r="AO95" i="2" l="1"/>
</calcChain>
</file>

<file path=xl/sharedStrings.xml><?xml version="1.0" encoding="utf-8"?>
<sst xmlns="http://schemas.openxmlformats.org/spreadsheetml/2006/main" count="365" uniqueCount="338">
  <si>
    <t xml:space="preserve">Pat Község Önkormányzata </t>
  </si>
  <si>
    <t>2020. évi beszámoló</t>
  </si>
  <si>
    <t>K1-K8. Költségvetési kiadások</t>
  </si>
  <si>
    <t>adatok forintban</t>
  </si>
  <si>
    <t>Sor-
szám</t>
  </si>
  <si>
    <t>Rovat megnevezése</t>
  </si>
  <si>
    <t>Rovat
száma</t>
  </si>
  <si>
    <t>Eredeti
előirányzat</t>
  </si>
  <si>
    <t>Módosított
előirányzat 2015.09</t>
  </si>
  <si>
    <t xml:space="preserve">Módosított
előirányzat </t>
  </si>
  <si>
    <t>Teljesítés 2020.12.31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</si>
  <si>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</si>
  <si>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</si>
  <si>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</si>
  <si>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</si>
  <si>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</si>
  <si>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</si>
  <si>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</si>
  <si>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</si>
  <si>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</si>
  <si>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</si>
  <si>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</si>
  <si>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</si>
  <si>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</si>
  <si>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</si>
  <si>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</si>
  <si>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</si>
  <si>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</si>
  <si>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</si>
  <si>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</si>
  <si>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</si>
  <si>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</si>
  <si>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</si>
  <si>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</si>
  <si>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</si>
  <si>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</si>
  <si>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</si>
  <si>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</si>
  <si>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</si>
  <si>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</si>
  <si>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</si>
  <si>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</si>
  <si>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</si>
  <si>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</si>
  <si>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</si>
  <si>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</si>
  <si>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</si>
  <si>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</si>
  <si>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</si>
  <si>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</si>
  <si>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</si>
  <si>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</si>
  <si>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</si>
  <si>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</si>
  <si>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</si>
  <si>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</si>
  <si>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</si>
  <si>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</si>
  <si>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</si>
  <si>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</si>
  <si>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</si>
  <si>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</si>
  <si>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</si>
  <si>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</si>
  <si>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</si>
  <si>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</si>
  <si>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</si>
  <si>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</si>
  <si>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</si>
  <si>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</si>
  <si>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</si>
  <si>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</si>
  <si>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</si>
  <si>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</si>
  <si>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</si>
  <si>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</si>
  <si>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</si>
  <si>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</si>
  <si>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</si>
  <si>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</si>
  <si>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</si>
  <si>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</si>
  <si>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</si>
  <si>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</si>
  <si>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</si>
  <si>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</si>
  <si>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</si>
  <si>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</si>
  <si>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</si>
  <si>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</si>
  <si>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</si>
  <si>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</si>
  <si>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</si>
  <si>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</si>
  <si>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</si>
  <si>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</si>
  <si>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</si>
  <si>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</si>
  <si>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</si>
  <si>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</si>
  <si>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</si>
  <si>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</si>
  <si>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</si>
  <si>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</si>
  <si>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</si>
  <si>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</si>
  <si>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</si>
  <si>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</si>
  <si>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</si>
  <si>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</si>
  <si>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</si>
  <si>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</si>
  <si>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</si>
  <si>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</si>
  <si>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</si>
  <si>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</si>
  <si>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</si>
  <si>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</si>
  <si>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</si>
  <si>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</si>
  <si>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</si>
  <si>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</si>
  <si>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</si>
  <si>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</si>
  <si>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</si>
  <si>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</si>
  <si>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</si>
  <si>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</si>
  <si>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</si>
  <si>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</si>
  <si>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</si>
  <si>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</si>
  <si>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</si>
  <si>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</si>
  <si>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</si>
  <si>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</si>
  <si>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</si>
  <si>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</si>
  <si>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</si>
  <si>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</si>
  <si>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</si>
  <si>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</si>
  <si>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</si>
  <si>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</si>
  <si>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</si>
  <si>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</si>
  <si>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</si>
  <si>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</si>
  <si>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</si>
  <si>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</si>
  <si>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</si>
  <si>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</si>
  <si>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</si>
  <si>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</si>
  <si>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</si>
  <si>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</si>
  <si>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</si>
  <si>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</si>
  <si>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</si>
  <si>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</si>
  <si>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</si>
  <si>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</si>
  <si>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</si>
  <si>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</si>
  <si>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</si>
  <si>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</si>
  <si>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</si>
  <si>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</si>
  <si>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ellátások- települési támogatás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</si>
  <si>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</si>
  <si>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</si>
  <si>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</si>
  <si>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</si>
  <si>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</si>
  <si>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</si>
  <si>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</si>
  <si>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</si>
  <si>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</si>
  <si>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</si>
  <si>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</si>
  <si>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</si>
  <si>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</si>
  <si>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</si>
  <si>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</si>
  <si>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</si>
  <si>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</si>
  <si>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</si>
  <si>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</si>
  <si>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</si>
  <si>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</si>
  <si>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</si>
  <si>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</si>
  <si>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</si>
  <si>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</si>
  <si>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</si>
  <si>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</si>
  <si>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</si>
  <si>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</si>
  <si>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</si>
  <si>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</si>
  <si>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</si>
  <si>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</si>
  <si>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</si>
  <si>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</si>
  <si>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</si>
  <si>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</si>
  <si>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</si>
  <si>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</si>
  <si>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</si>
  <si>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</si>
  <si>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</si>
  <si>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</si>
  <si>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</si>
  <si>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</si>
  <si>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</si>
  <si>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</si>
  <si>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</si>
  <si>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</si>
  <si>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</si>
  <si>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</si>
  <si>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</si>
  <si>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</si>
  <si>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</si>
  <si>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</si>
  <si>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</si>
  <si>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</si>
  <si>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</si>
  <si>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</si>
  <si>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</si>
  <si>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</si>
  <si>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</si>
  <si>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</si>
  <si>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</si>
  <si>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</si>
  <si>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</si>
  <si>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</si>
  <si>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</si>
  <si>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</si>
  <si>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</si>
  <si>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</si>
  <si>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</si>
  <si>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</si>
  <si>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</si>
  <si>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</si>
  <si>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</si>
  <si>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</si>
  <si>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</si>
  <si>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</si>
  <si>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</si>
  <si>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</si>
  <si>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</si>
  <si>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</si>
  <si>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</si>
  <si>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</si>
  <si>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</si>
  <si>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</si>
  <si>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</si>
  <si>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</si>
  <si>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</si>
  <si>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</si>
  <si>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</si>
  <si>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</si>
  <si>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</si>
  <si>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</si>
  <si>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</si>
  <si>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</si>
  <si>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</si>
  <si>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</si>
  <si>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</si>
  <si>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</si>
  <si>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</si>
  <si>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</si>
  <si>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</si>
  <si>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</si>
  <si>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</si>
  <si>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</si>
  <si>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</si>
  <si>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</si>
  <si>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</si>
  <si>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</si>
  <si>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</si>
  <si>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Pat Község Önkormányzat</t>
  </si>
  <si>
    <t>2020. évi beszámolója</t>
  </si>
  <si>
    <t>K9. Finanszírozási kiadások</t>
  </si>
  <si>
    <t xml:space="preserve"> forintban</t>
  </si>
  <si>
    <t>Önkormányzat</t>
  </si>
  <si>
    <t>Módosított</t>
  </si>
  <si>
    <t>Teljesítés</t>
  </si>
  <si>
    <t>1.</t>
  </si>
  <si>
    <t>2.</t>
  </si>
  <si>
    <t>3.</t>
  </si>
  <si>
    <t>4.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</si>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</sst>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0">
    <xf numFmtId="0" fontId="0" fillId="0" borderId="0" xfId="0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0" fontId="4" fillId="0" borderId="0" xfId="1" applyFont="1"/>
    <xf numFmtId="164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64" fontId="4" fillId="0" borderId="3" xfId="1" quotePrefix="1" applyNumberFormat="1" applyFont="1" applyBorder="1" applyAlignment="1">
      <alignment horizontal="center" vertical="center"/>
    </xf>
    <xf numFmtId="164" fontId="4" fillId="0" borderId="4" xfId="1" quotePrefix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164" fontId="6" fillId="0" borderId="3" xfId="1" quotePrefix="1" applyNumberFormat="1" applyFont="1" applyBorder="1" applyAlignment="1">
      <alignment horizontal="center" vertical="center"/>
    </xf>
    <xf numFmtId="164" fontId="6" fillId="0" borderId="4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/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3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6" fontId="4" fillId="0" borderId="5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5" fontId="6" fillId="0" borderId="5" xfId="1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64" fontId="4" fillId="0" borderId="0" xfId="1" applyNumberFormat="1" applyFont="1"/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right"/>
    </xf>
    <xf numFmtId="164" fontId="3" fillId="0" borderId="2" xfId="1" applyNumberFormat="1" applyFont="1" applyBorder="1" applyAlignment="1">
      <alignment horizontal="center"/>
    </xf>
    <xf numFmtId="0" fontId="9" fillId="0" borderId="2" xfId="2" applyBorder="1"/>
    <xf numFmtId="164" fontId="5" fillId="0" borderId="2" xfId="1" applyNumberFormat="1" applyFont="1" applyBorder="1" applyAlignment="1">
      <alignment horizontal="center" vertical="center"/>
    </xf>
    <xf numFmtId="0" fontId="1" fillId="0" borderId="2" xfId="1" applyBorder="1"/>
    <xf numFmtId="0" fontId="7" fillId="0" borderId="2" xfId="1" applyFont="1" applyBorder="1"/>
    <xf numFmtId="0" fontId="6" fillId="0" borderId="2" xfId="1" applyFont="1" applyBorder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/>
    <xf numFmtId="0" fontId="4" fillId="0" borderId="2" xfId="1" quotePrefix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6" fillId="0" borderId="2" xfId="1" quotePrefix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Alignment="1">
      <alignment horizontal="left"/>
    </xf>
  </cellXfs>
  <cellStyles count="3">
    <cellStyle name="Normál" xfId="0" builtinId="0"/>
    <cellStyle name="Normál 2" xfId="1" xr:uid="{F5F48B59-CBBA-4509-AAD3-9CF563AA5173}"/>
    <cellStyle name="Normál 3" xfId="2" xr:uid="{DD92C36A-FF0F-4370-BB8F-1ACA235FAB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BB74-0843-402B-A7FD-DB55AA7E7573}">
  <dimension ref="A1:BT103"/>
  <sheetViews>
    <sheetView view="pageBreakPreview" topLeftCell="D1" zoomScaleNormal="100" zoomScaleSheetLayoutView="100" workbookViewId="0">
      <selection activeCell="BM1" sqref="BM1"/>
    </sheetView>
  </sheetViews>
  <sheetFormatPr defaultRowHeight="12.75" x14ac:dyDescent="0.2"/>
  <cols>
    <col min="1" max="2" width="2.7109375" style="60" customWidth="1"/>
    <col min="3" max="36" width="2.7109375" style="3" customWidth="1"/>
    <col min="37" max="40" width="2.7109375" style="3" hidden="1" customWidth="1"/>
    <col min="41" max="48" width="2.7109375" style="3" customWidth="1"/>
    <col min="49" max="256" width="9.140625" style="3"/>
    <col min="257" max="292" width="2.7109375" style="3" customWidth="1"/>
    <col min="293" max="296" width="0" style="3" hidden="1" customWidth="1"/>
    <col min="297" max="304" width="2.7109375" style="3" customWidth="1"/>
    <col min="305" max="512" width="9.140625" style="3"/>
    <col min="513" max="548" width="2.7109375" style="3" customWidth="1"/>
    <col min="549" max="552" width="0" style="3" hidden="1" customWidth="1"/>
    <col min="553" max="560" width="2.7109375" style="3" customWidth="1"/>
    <col min="561" max="768" width="9.140625" style="3"/>
    <col min="769" max="804" width="2.7109375" style="3" customWidth="1"/>
    <col min="805" max="808" width="0" style="3" hidden="1" customWidth="1"/>
    <col min="809" max="816" width="2.7109375" style="3" customWidth="1"/>
    <col min="817" max="1024" width="9.140625" style="3"/>
    <col min="1025" max="1060" width="2.7109375" style="3" customWidth="1"/>
    <col min="1061" max="1064" width="0" style="3" hidden="1" customWidth="1"/>
    <col min="1065" max="1072" width="2.7109375" style="3" customWidth="1"/>
    <col min="1073" max="1280" width="9.140625" style="3"/>
    <col min="1281" max="1316" width="2.7109375" style="3" customWidth="1"/>
    <col min="1317" max="1320" width="0" style="3" hidden="1" customWidth="1"/>
    <col min="1321" max="1328" width="2.7109375" style="3" customWidth="1"/>
    <col min="1329" max="1536" width="9.140625" style="3"/>
    <col min="1537" max="1572" width="2.7109375" style="3" customWidth="1"/>
    <col min="1573" max="1576" width="0" style="3" hidden="1" customWidth="1"/>
    <col min="1577" max="1584" width="2.7109375" style="3" customWidth="1"/>
    <col min="1585" max="1792" width="9.140625" style="3"/>
    <col min="1793" max="1828" width="2.7109375" style="3" customWidth="1"/>
    <col min="1829" max="1832" width="0" style="3" hidden="1" customWidth="1"/>
    <col min="1833" max="1840" width="2.7109375" style="3" customWidth="1"/>
    <col min="1841" max="2048" width="9.140625" style="3"/>
    <col min="2049" max="2084" width="2.7109375" style="3" customWidth="1"/>
    <col min="2085" max="2088" width="0" style="3" hidden="1" customWidth="1"/>
    <col min="2089" max="2096" width="2.7109375" style="3" customWidth="1"/>
    <col min="2097" max="2304" width="9.140625" style="3"/>
    <col min="2305" max="2340" width="2.7109375" style="3" customWidth="1"/>
    <col min="2341" max="2344" width="0" style="3" hidden="1" customWidth="1"/>
    <col min="2345" max="2352" width="2.7109375" style="3" customWidth="1"/>
    <col min="2353" max="2560" width="9.140625" style="3"/>
    <col min="2561" max="2596" width="2.7109375" style="3" customWidth="1"/>
    <col min="2597" max="2600" width="0" style="3" hidden="1" customWidth="1"/>
    <col min="2601" max="2608" width="2.7109375" style="3" customWidth="1"/>
    <col min="2609" max="2816" width="9.140625" style="3"/>
    <col min="2817" max="2852" width="2.7109375" style="3" customWidth="1"/>
    <col min="2853" max="2856" width="0" style="3" hidden="1" customWidth="1"/>
    <col min="2857" max="2864" width="2.7109375" style="3" customWidth="1"/>
    <col min="2865" max="3072" width="9.140625" style="3"/>
    <col min="3073" max="3108" width="2.7109375" style="3" customWidth="1"/>
    <col min="3109" max="3112" width="0" style="3" hidden="1" customWidth="1"/>
    <col min="3113" max="3120" width="2.7109375" style="3" customWidth="1"/>
    <col min="3121" max="3328" width="9.140625" style="3"/>
    <col min="3329" max="3364" width="2.7109375" style="3" customWidth="1"/>
    <col min="3365" max="3368" width="0" style="3" hidden="1" customWidth="1"/>
    <col min="3369" max="3376" width="2.7109375" style="3" customWidth="1"/>
    <col min="3377" max="3584" width="9.140625" style="3"/>
    <col min="3585" max="3620" width="2.7109375" style="3" customWidth="1"/>
    <col min="3621" max="3624" width="0" style="3" hidden="1" customWidth="1"/>
    <col min="3625" max="3632" width="2.7109375" style="3" customWidth="1"/>
    <col min="3633" max="3840" width="9.140625" style="3"/>
    <col min="3841" max="3876" width="2.7109375" style="3" customWidth="1"/>
    <col min="3877" max="3880" width="0" style="3" hidden="1" customWidth="1"/>
    <col min="3881" max="3888" width="2.7109375" style="3" customWidth="1"/>
    <col min="3889" max="4096" width="9.140625" style="3"/>
    <col min="4097" max="4132" width="2.7109375" style="3" customWidth="1"/>
    <col min="4133" max="4136" width="0" style="3" hidden="1" customWidth="1"/>
    <col min="4137" max="4144" width="2.7109375" style="3" customWidth="1"/>
    <col min="4145" max="4352" width="9.140625" style="3"/>
    <col min="4353" max="4388" width="2.7109375" style="3" customWidth="1"/>
    <col min="4389" max="4392" width="0" style="3" hidden="1" customWidth="1"/>
    <col min="4393" max="4400" width="2.7109375" style="3" customWidth="1"/>
    <col min="4401" max="4608" width="9.140625" style="3"/>
    <col min="4609" max="4644" width="2.7109375" style="3" customWidth="1"/>
    <col min="4645" max="4648" width="0" style="3" hidden="1" customWidth="1"/>
    <col min="4649" max="4656" width="2.7109375" style="3" customWidth="1"/>
    <col min="4657" max="4864" width="9.140625" style="3"/>
    <col min="4865" max="4900" width="2.7109375" style="3" customWidth="1"/>
    <col min="4901" max="4904" width="0" style="3" hidden="1" customWidth="1"/>
    <col min="4905" max="4912" width="2.7109375" style="3" customWidth="1"/>
    <col min="4913" max="5120" width="9.140625" style="3"/>
    <col min="5121" max="5156" width="2.7109375" style="3" customWidth="1"/>
    <col min="5157" max="5160" width="0" style="3" hidden="1" customWidth="1"/>
    <col min="5161" max="5168" width="2.7109375" style="3" customWidth="1"/>
    <col min="5169" max="5376" width="9.140625" style="3"/>
    <col min="5377" max="5412" width="2.7109375" style="3" customWidth="1"/>
    <col min="5413" max="5416" width="0" style="3" hidden="1" customWidth="1"/>
    <col min="5417" max="5424" width="2.7109375" style="3" customWidth="1"/>
    <col min="5425" max="5632" width="9.140625" style="3"/>
    <col min="5633" max="5668" width="2.7109375" style="3" customWidth="1"/>
    <col min="5669" max="5672" width="0" style="3" hidden="1" customWidth="1"/>
    <col min="5673" max="5680" width="2.7109375" style="3" customWidth="1"/>
    <col min="5681" max="5888" width="9.140625" style="3"/>
    <col min="5889" max="5924" width="2.7109375" style="3" customWidth="1"/>
    <col min="5925" max="5928" width="0" style="3" hidden="1" customWidth="1"/>
    <col min="5929" max="5936" width="2.7109375" style="3" customWidth="1"/>
    <col min="5937" max="6144" width="9.140625" style="3"/>
    <col min="6145" max="6180" width="2.7109375" style="3" customWidth="1"/>
    <col min="6181" max="6184" width="0" style="3" hidden="1" customWidth="1"/>
    <col min="6185" max="6192" width="2.7109375" style="3" customWidth="1"/>
    <col min="6193" max="6400" width="9.140625" style="3"/>
    <col min="6401" max="6436" width="2.7109375" style="3" customWidth="1"/>
    <col min="6437" max="6440" width="0" style="3" hidden="1" customWidth="1"/>
    <col min="6441" max="6448" width="2.7109375" style="3" customWidth="1"/>
    <col min="6449" max="6656" width="9.140625" style="3"/>
    <col min="6657" max="6692" width="2.7109375" style="3" customWidth="1"/>
    <col min="6693" max="6696" width="0" style="3" hidden="1" customWidth="1"/>
    <col min="6697" max="6704" width="2.7109375" style="3" customWidth="1"/>
    <col min="6705" max="6912" width="9.140625" style="3"/>
    <col min="6913" max="6948" width="2.7109375" style="3" customWidth="1"/>
    <col min="6949" max="6952" width="0" style="3" hidden="1" customWidth="1"/>
    <col min="6953" max="6960" width="2.7109375" style="3" customWidth="1"/>
    <col min="6961" max="7168" width="9.140625" style="3"/>
    <col min="7169" max="7204" width="2.7109375" style="3" customWidth="1"/>
    <col min="7205" max="7208" width="0" style="3" hidden="1" customWidth="1"/>
    <col min="7209" max="7216" width="2.7109375" style="3" customWidth="1"/>
    <col min="7217" max="7424" width="9.140625" style="3"/>
    <col min="7425" max="7460" width="2.7109375" style="3" customWidth="1"/>
    <col min="7461" max="7464" width="0" style="3" hidden="1" customWidth="1"/>
    <col min="7465" max="7472" width="2.7109375" style="3" customWidth="1"/>
    <col min="7473" max="7680" width="9.140625" style="3"/>
    <col min="7681" max="7716" width="2.7109375" style="3" customWidth="1"/>
    <col min="7717" max="7720" width="0" style="3" hidden="1" customWidth="1"/>
    <col min="7721" max="7728" width="2.7109375" style="3" customWidth="1"/>
    <col min="7729" max="7936" width="9.140625" style="3"/>
    <col min="7937" max="7972" width="2.7109375" style="3" customWidth="1"/>
    <col min="7973" max="7976" width="0" style="3" hidden="1" customWidth="1"/>
    <col min="7977" max="7984" width="2.7109375" style="3" customWidth="1"/>
    <col min="7985" max="8192" width="9.140625" style="3"/>
    <col min="8193" max="8228" width="2.7109375" style="3" customWidth="1"/>
    <col min="8229" max="8232" width="0" style="3" hidden="1" customWidth="1"/>
    <col min="8233" max="8240" width="2.7109375" style="3" customWidth="1"/>
    <col min="8241" max="8448" width="9.140625" style="3"/>
    <col min="8449" max="8484" width="2.7109375" style="3" customWidth="1"/>
    <col min="8485" max="8488" width="0" style="3" hidden="1" customWidth="1"/>
    <col min="8489" max="8496" width="2.7109375" style="3" customWidth="1"/>
    <col min="8497" max="8704" width="9.140625" style="3"/>
    <col min="8705" max="8740" width="2.7109375" style="3" customWidth="1"/>
    <col min="8741" max="8744" width="0" style="3" hidden="1" customWidth="1"/>
    <col min="8745" max="8752" width="2.7109375" style="3" customWidth="1"/>
    <col min="8753" max="8960" width="9.140625" style="3"/>
    <col min="8961" max="8996" width="2.7109375" style="3" customWidth="1"/>
    <col min="8997" max="9000" width="0" style="3" hidden="1" customWidth="1"/>
    <col min="9001" max="9008" width="2.7109375" style="3" customWidth="1"/>
    <col min="9009" max="9216" width="9.140625" style="3"/>
    <col min="9217" max="9252" width="2.7109375" style="3" customWidth="1"/>
    <col min="9253" max="9256" width="0" style="3" hidden="1" customWidth="1"/>
    <col min="9257" max="9264" width="2.7109375" style="3" customWidth="1"/>
    <col min="9265" max="9472" width="9.140625" style="3"/>
    <col min="9473" max="9508" width="2.7109375" style="3" customWidth="1"/>
    <col min="9509" max="9512" width="0" style="3" hidden="1" customWidth="1"/>
    <col min="9513" max="9520" width="2.7109375" style="3" customWidth="1"/>
    <col min="9521" max="9728" width="9.140625" style="3"/>
    <col min="9729" max="9764" width="2.7109375" style="3" customWidth="1"/>
    <col min="9765" max="9768" width="0" style="3" hidden="1" customWidth="1"/>
    <col min="9769" max="9776" width="2.7109375" style="3" customWidth="1"/>
    <col min="9777" max="9984" width="9.140625" style="3"/>
    <col min="9985" max="10020" width="2.7109375" style="3" customWidth="1"/>
    <col min="10021" max="10024" width="0" style="3" hidden="1" customWidth="1"/>
    <col min="10025" max="10032" width="2.7109375" style="3" customWidth="1"/>
    <col min="10033" max="10240" width="9.140625" style="3"/>
    <col min="10241" max="10276" width="2.7109375" style="3" customWidth="1"/>
    <col min="10277" max="10280" width="0" style="3" hidden="1" customWidth="1"/>
    <col min="10281" max="10288" width="2.7109375" style="3" customWidth="1"/>
    <col min="10289" max="10496" width="9.140625" style="3"/>
    <col min="10497" max="10532" width="2.7109375" style="3" customWidth="1"/>
    <col min="10533" max="10536" width="0" style="3" hidden="1" customWidth="1"/>
    <col min="10537" max="10544" width="2.7109375" style="3" customWidth="1"/>
    <col min="10545" max="10752" width="9.140625" style="3"/>
    <col min="10753" max="10788" width="2.7109375" style="3" customWidth="1"/>
    <col min="10789" max="10792" width="0" style="3" hidden="1" customWidth="1"/>
    <col min="10793" max="10800" width="2.7109375" style="3" customWidth="1"/>
    <col min="10801" max="11008" width="9.140625" style="3"/>
    <col min="11009" max="11044" width="2.7109375" style="3" customWidth="1"/>
    <col min="11045" max="11048" width="0" style="3" hidden="1" customWidth="1"/>
    <col min="11049" max="11056" width="2.7109375" style="3" customWidth="1"/>
    <col min="11057" max="11264" width="9.140625" style="3"/>
    <col min="11265" max="11300" width="2.7109375" style="3" customWidth="1"/>
    <col min="11301" max="11304" width="0" style="3" hidden="1" customWidth="1"/>
    <col min="11305" max="11312" width="2.7109375" style="3" customWidth="1"/>
    <col min="11313" max="11520" width="9.140625" style="3"/>
    <col min="11521" max="11556" width="2.7109375" style="3" customWidth="1"/>
    <col min="11557" max="11560" width="0" style="3" hidden="1" customWidth="1"/>
    <col min="11561" max="11568" width="2.7109375" style="3" customWidth="1"/>
    <col min="11569" max="11776" width="9.140625" style="3"/>
    <col min="11777" max="11812" width="2.7109375" style="3" customWidth="1"/>
    <col min="11813" max="11816" width="0" style="3" hidden="1" customWidth="1"/>
    <col min="11817" max="11824" width="2.7109375" style="3" customWidth="1"/>
    <col min="11825" max="12032" width="9.140625" style="3"/>
    <col min="12033" max="12068" width="2.7109375" style="3" customWidth="1"/>
    <col min="12069" max="12072" width="0" style="3" hidden="1" customWidth="1"/>
    <col min="12073" max="12080" width="2.7109375" style="3" customWidth="1"/>
    <col min="12081" max="12288" width="9.140625" style="3"/>
    <col min="12289" max="12324" width="2.7109375" style="3" customWidth="1"/>
    <col min="12325" max="12328" width="0" style="3" hidden="1" customWidth="1"/>
    <col min="12329" max="12336" width="2.7109375" style="3" customWidth="1"/>
    <col min="12337" max="12544" width="9.140625" style="3"/>
    <col min="12545" max="12580" width="2.7109375" style="3" customWidth="1"/>
    <col min="12581" max="12584" width="0" style="3" hidden="1" customWidth="1"/>
    <col min="12585" max="12592" width="2.7109375" style="3" customWidth="1"/>
    <col min="12593" max="12800" width="9.140625" style="3"/>
    <col min="12801" max="12836" width="2.7109375" style="3" customWidth="1"/>
    <col min="12837" max="12840" width="0" style="3" hidden="1" customWidth="1"/>
    <col min="12841" max="12848" width="2.7109375" style="3" customWidth="1"/>
    <col min="12849" max="13056" width="9.140625" style="3"/>
    <col min="13057" max="13092" width="2.7109375" style="3" customWidth="1"/>
    <col min="13093" max="13096" width="0" style="3" hidden="1" customWidth="1"/>
    <col min="13097" max="13104" width="2.7109375" style="3" customWidth="1"/>
    <col min="13105" max="13312" width="9.140625" style="3"/>
    <col min="13313" max="13348" width="2.7109375" style="3" customWidth="1"/>
    <col min="13349" max="13352" width="0" style="3" hidden="1" customWidth="1"/>
    <col min="13353" max="13360" width="2.7109375" style="3" customWidth="1"/>
    <col min="13361" max="13568" width="9.140625" style="3"/>
    <col min="13569" max="13604" width="2.7109375" style="3" customWidth="1"/>
    <col min="13605" max="13608" width="0" style="3" hidden="1" customWidth="1"/>
    <col min="13609" max="13616" width="2.7109375" style="3" customWidth="1"/>
    <col min="13617" max="13824" width="9.140625" style="3"/>
    <col min="13825" max="13860" width="2.7109375" style="3" customWidth="1"/>
    <col min="13861" max="13864" width="0" style="3" hidden="1" customWidth="1"/>
    <col min="13865" max="13872" width="2.7109375" style="3" customWidth="1"/>
    <col min="13873" max="14080" width="9.140625" style="3"/>
    <col min="14081" max="14116" width="2.7109375" style="3" customWidth="1"/>
    <col min="14117" max="14120" width="0" style="3" hidden="1" customWidth="1"/>
    <col min="14121" max="14128" width="2.7109375" style="3" customWidth="1"/>
    <col min="14129" max="14336" width="9.140625" style="3"/>
    <col min="14337" max="14372" width="2.7109375" style="3" customWidth="1"/>
    <col min="14373" max="14376" width="0" style="3" hidden="1" customWidth="1"/>
    <col min="14377" max="14384" width="2.7109375" style="3" customWidth="1"/>
    <col min="14385" max="14592" width="9.140625" style="3"/>
    <col min="14593" max="14628" width="2.7109375" style="3" customWidth="1"/>
    <col min="14629" max="14632" width="0" style="3" hidden="1" customWidth="1"/>
    <col min="14633" max="14640" width="2.7109375" style="3" customWidth="1"/>
    <col min="14641" max="14848" width="9.140625" style="3"/>
    <col min="14849" max="14884" width="2.7109375" style="3" customWidth="1"/>
    <col min="14885" max="14888" width="0" style="3" hidden="1" customWidth="1"/>
    <col min="14889" max="14896" width="2.7109375" style="3" customWidth="1"/>
    <col min="14897" max="15104" width="9.140625" style="3"/>
    <col min="15105" max="15140" width="2.7109375" style="3" customWidth="1"/>
    <col min="15141" max="15144" width="0" style="3" hidden="1" customWidth="1"/>
    <col min="15145" max="15152" width="2.7109375" style="3" customWidth="1"/>
    <col min="15153" max="15360" width="9.140625" style="3"/>
    <col min="15361" max="15396" width="2.7109375" style="3" customWidth="1"/>
    <col min="15397" max="15400" width="0" style="3" hidden="1" customWidth="1"/>
    <col min="15401" max="15408" width="2.7109375" style="3" customWidth="1"/>
    <col min="15409" max="15616" width="9.140625" style="3"/>
    <col min="15617" max="15652" width="2.7109375" style="3" customWidth="1"/>
    <col min="15653" max="15656" width="0" style="3" hidden="1" customWidth="1"/>
    <col min="15657" max="15664" width="2.7109375" style="3" customWidth="1"/>
    <col min="15665" max="15872" width="9.140625" style="3"/>
    <col min="15873" max="15908" width="2.7109375" style="3" customWidth="1"/>
    <col min="15909" max="15912" width="0" style="3" hidden="1" customWidth="1"/>
    <col min="15913" max="15920" width="2.7109375" style="3" customWidth="1"/>
    <col min="15921" max="16128" width="9.140625" style="3"/>
    <col min="16129" max="16164" width="2.7109375" style="3" customWidth="1"/>
    <col min="16165" max="16168" width="0" style="3" hidden="1" customWidth="1"/>
    <col min="16169" max="16176" width="2.7109375" style="3" customWidth="1"/>
    <col min="16177" max="16384" width="9.140625" style="3"/>
  </cols>
  <sheetData>
    <row r="1" spans="1:72" ht="31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33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5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72" ht="15.95" customHeight="1" x14ac:dyDescent="0.2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72" ht="48" customHeight="1" x14ac:dyDescent="0.2">
      <c r="A5" s="7" t="s">
        <v>4</v>
      </c>
      <c r="B5" s="8"/>
      <c r="C5" s="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 t="s">
        <v>6</v>
      </c>
      <c r="AD5" s="10"/>
      <c r="AE5" s="10"/>
      <c r="AF5" s="10"/>
      <c r="AG5" s="8" t="s">
        <v>7</v>
      </c>
      <c r="AH5" s="10"/>
      <c r="AI5" s="10"/>
      <c r="AJ5" s="10"/>
      <c r="AK5" s="8" t="s">
        <v>8</v>
      </c>
      <c r="AL5" s="10"/>
      <c r="AM5" s="10"/>
      <c r="AN5" s="10"/>
      <c r="AO5" s="8" t="s">
        <v>9</v>
      </c>
      <c r="AP5" s="10"/>
      <c r="AQ5" s="10"/>
      <c r="AR5" s="10"/>
      <c r="AS5" s="8" t="s">
        <v>10</v>
      </c>
      <c r="AT5" s="10"/>
      <c r="AU5" s="10"/>
      <c r="AV5" s="10"/>
    </row>
    <row r="6" spans="1:72" ht="19.5" customHeight="1" x14ac:dyDescent="0.2">
      <c r="A6" s="12" t="s">
        <v>11</v>
      </c>
      <c r="B6" s="13"/>
      <c r="C6" s="14" t="s">
        <v>12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4" t="s">
        <v>13</v>
      </c>
      <c r="AD6" s="15"/>
      <c r="AE6" s="15"/>
      <c r="AF6" s="16"/>
      <c r="AG6" s="17">
        <v>12669180</v>
      </c>
      <c r="AH6" s="18"/>
      <c r="AI6" s="18"/>
      <c r="AJ6" s="19"/>
      <c r="AK6" s="17">
        <v>12092</v>
      </c>
      <c r="AL6" s="18"/>
      <c r="AM6" s="18"/>
      <c r="AN6" s="19"/>
      <c r="AO6" s="17">
        <v>12870467</v>
      </c>
      <c r="AP6" s="18"/>
      <c r="AQ6" s="18"/>
      <c r="AR6" s="19"/>
      <c r="AS6" s="17">
        <v>11057254</v>
      </c>
      <c r="AT6" s="18"/>
      <c r="AU6" s="18"/>
      <c r="AV6" s="19"/>
    </row>
    <row r="7" spans="1:72" ht="19.5" customHeight="1" x14ac:dyDescent="0.2">
      <c r="A7" s="12" t="s">
        <v>14</v>
      </c>
      <c r="B7" s="13"/>
      <c r="C7" s="14" t="s">
        <v>15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0" t="s">
        <v>16</v>
      </c>
      <c r="AD7" s="20"/>
      <c r="AE7" s="20"/>
      <c r="AF7" s="20"/>
      <c r="AG7" s="17"/>
      <c r="AH7" s="18"/>
      <c r="AI7" s="18"/>
      <c r="AJ7" s="19"/>
      <c r="AK7" s="17">
        <v>0</v>
      </c>
      <c r="AL7" s="18"/>
      <c r="AM7" s="18"/>
      <c r="AN7" s="19"/>
      <c r="AO7" s="17"/>
      <c r="AP7" s="18"/>
      <c r="AQ7" s="18"/>
      <c r="AR7" s="19"/>
      <c r="AS7" s="17"/>
      <c r="AT7" s="18"/>
      <c r="AU7" s="18"/>
      <c r="AV7" s="19"/>
    </row>
    <row r="8" spans="1:72" ht="19.5" customHeight="1" x14ac:dyDescent="0.2">
      <c r="A8" s="12" t="s">
        <v>17</v>
      </c>
      <c r="B8" s="13"/>
      <c r="C8" s="14" t="s">
        <v>18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20" t="s">
        <v>19</v>
      </c>
      <c r="AD8" s="20"/>
      <c r="AE8" s="20"/>
      <c r="AF8" s="20"/>
      <c r="AG8" s="17"/>
      <c r="AH8" s="18"/>
      <c r="AI8" s="18"/>
      <c r="AJ8" s="19"/>
      <c r="AK8" s="17"/>
      <c r="AL8" s="18"/>
      <c r="AM8" s="18"/>
      <c r="AN8" s="19"/>
      <c r="AO8" s="17"/>
      <c r="AP8" s="18"/>
      <c r="AQ8" s="18"/>
      <c r="AR8" s="19"/>
      <c r="AS8" s="17"/>
      <c r="AT8" s="18"/>
      <c r="AU8" s="18"/>
      <c r="AV8" s="19"/>
    </row>
    <row r="9" spans="1:72" ht="19.5" customHeight="1" x14ac:dyDescent="0.2">
      <c r="A9" s="12" t="s">
        <v>20</v>
      </c>
      <c r="B9" s="13"/>
      <c r="C9" s="21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0" t="s">
        <v>22</v>
      </c>
      <c r="AD9" s="20"/>
      <c r="AE9" s="20"/>
      <c r="AF9" s="20"/>
      <c r="AG9" s="17"/>
      <c r="AH9" s="18"/>
      <c r="AI9" s="18"/>
      <c r="AJ9" s="19"/>
      <c r="AK9" s="17"/>
      <c r="AL9" s="18"/>
      <c r="AM9" s="18"/>
      <c r="AN9" s="19"/>
      <c r="AO9" s="17"/>
      <c r="AP9" s="18"/>
      <c r="AQ9" s="18"/>
      <c r="AR9" s="19"/>
      <c r="AS9" s="17"/>
      <c r="AT9" s="18"/>
      <c r="AU9" s="18"/>
      <c r="AV9" s="19"/>
    </row>
    <row r="10" spans="1:72" ht="19.5" customHeight="1" x14ac:dyDescent="0.2">
      <c r="A10" s="12" t="s">
        <v>23</v>
      </c>
      <c r="B10" s="13"/>
      <c r="C10" s="21" t="s">
        <v>24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0" t="s">
        <v>25</v>
      </c>
      <c r="AD10" s="20"/>
      <c r="AE10" s="20"/>
      <c r="AF10" s="20"/>
      <c r="AG10" s="17"/>
      <c r="AH10" s="18"/>
      <c r="AI10" s="18"/>
      <c r="AJ10" s="19"/>
      <c r="AK10" s="17"/>
      <c r="AL10" s="18"/>
      <c r="AM10" s="18"/>
      <c r="AN10" s="19"/>
      <c r="AO10" s="17"/>
      <c r="AP10" s="18"/>
      <c r="AQ10" s="18"/>
      <c r="AR10" s="19"/>
      <c r="AS10" s="17"/>
      <c r="AT10" s="18"/>
      <c r="AU10" s="18"/>
      <c r="AV10" s="19"/>
    </row>
    <row r="11" spans="1:72" ht="19.5" customHeight="1" x14ac:dyDescent="0.2">
      <c r="A11" s="12" t="s">
        <v>26</v>
      </c>
      <c r="B11" s="13"/>
      <c r="C11" s="21" t="s">
        <v>27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0" t="s">
        <v>28</v>
      </c>
      <c r="AD11" s="20"/>
      <c r="AE11" s="20"/>
      <c r="AF11" s="20"/>
      <c r="AG11" s="17"/>
      <c r="AH11" s="18"/>
      <c r="AI11" s="18"/>
      <c r="AJ11" s="19"/>
      <c r="AK11" s="17"/>
      <c r="AL11" s="18"/>
      <c r="AM11" s="18"/>
      <c r="AN11" s="19"/>
      <c r="AO11" s="17"/>
      <c r="AP11" s="18"/>
      <c r="AQ11" s="18"/>
      <c r="AR11" s="19"/>
      <c r="AS11" s="17"/>
      <c r="AT11" s="18"/>
      <c r="AU11" s="18"/>
      <c r="AV11" s="19"/>
    </row>
    <row r="12" spans="1:72" ht="19.5" customHeight="1" x14ac:dyDescent="0.2">
      <c r="A12" s="12" t="s">
        <v>29</v>
      </c>
      <c r="B12" s="13"/>
      <c r="C12" s="21" t="s">
        <v>30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0" t="s">
        <v>31</v>
      </c>
      <c r="AD12" s="20"/>
      <c r="AE12" s="20"/>
      <c r="AF12" s="20"/>
      <c r="AG12" s="17"/>
      <c r="AH12" s="18"/>
      <c r="AI12" s="18"/>
      <c r="AJ12" s="19"/>
      <c r="AK12" s="17">
        <v>148</v>
      </c>
      <c r="AL12" s="18"/>
      <c r="AM12" s="18"/>
      <c r="AN12" s="19"/>
      <c r="AO12" s="17"/>
      <c r="AP12" s="18"/>
      <c r="AQ12" s="18"/>
      <c r="AR12" s="19"/>
      <c r="AS12" s="17"/>
      <c r="AT12" s="18"/>
      <c r="AU12" s="18"/>
      <c r="AV12" s="19"/>
    </row>
    <row r="13" spans="1:72" ht="19.5" customHeight="1" x14ac:dyDescent="0.2">
      <c r="A13" s="12" t="s">
        <v>32</v>
      </c>
      <c r="B13" s="13"/>
      <c r="C13" s="21" t="s">
        <v>33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 t="s">
        <v>34</v>
      </c>
      <c r="AD13" s="24"/>
      <c r="AE13" s="24"/>
      <c r="AF13" s="25"/>
      <c r="AG13" s="17"/>
      <c r="AH13" s="18"/>
      <c r="AI13" s="18"/>
      <c r="AJ13" s="19"/>
      <c r="AK13" s="17">
        <v>20</v>
      </c>
      <c r="AL13" s="18"/>
      <c r="AM13" s="18"/>
      <c r="AN13" s="19"/>
      <c r="AO13" s="17"/>
      <c r="AP13" s="18"/>
      <c r="AQ13" s="18"/>
      <c r="AR13" s="19"/>
      <c r="AS13" s="17"/>
      <c r="AT13" s="18"/>
      <c r="AU13" s="18"/>
      <c r="AV13" s="19"/>
    </row>
    <row r="14" spans="1:72" ht="19.5" customHeight="1" x14ac:dyDescent="0.2">
      <c r="A14" s="12" t="s">
        <v>35</v>
      </c>
      <c r="B14" s="13"/>
      <c r="C14" s="26" t="s">
        <v>36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0" t="s">
        <v>37</v>
      </c>
      <c r="AD14" s="20"/>
      <c r="AE14" s="20"/>
      <c r="AF14" s="20"/>
      <c r="AG14" s="17">
        <v>71323</v>
      </c>
      <c r="AH14" s="18"/>
      <c r="AI14" s="18"/>
      <c r="AJ14" s="19"/>
      <c r="AK14" s="17"/>
      <c r="AL14" s="18"/>
      <c r="AM14" s="18"/>
      <c r="AN14" s="19"/>
      <c r="AO14" s="17">
        <v>79033</v>
      </c>
      <c r="AP14" s="18"/>
      <c r="AQ14" s="18"/>
      <c r="AR14" s="19"/>
      <c r="AS14" s="17">
        <v>70870</v>
      </c>
      <c r="AT14" s="18"/>
      <c r="AU14" s="18"/>
      <c r="AV14" s="19"/>
    </row>
    <row r="15" spans="1:72" ht="19.5" customHeight="1" x14ac:dyDescent="0.2">
      <c r="A15" s="12" t="s">
        <v>38</v>
      </c>
      <c r="B15" s="13"/>
      <c r="C15" s="26" t="s">
        <v>39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0" t="s">
        <v>40</v>
      </c>
      <c r="AD15" s="20"/>
      <c r="AE15" s="20"/>
      <c r="AF15" s="20"/>
      <c r="AG15" s="17"/>
      <c r="AH15" s="18"/>
      <c r="AI15" s="18"/>
      <c r="AJ15" s="19"/>
      <c r="AK15" s="17"/>
      <c r="AL15" s="18"/>
      <c r="AM15" s="18"/>
      <c r="AN15" s="19"/>
      <c r="AO15" s="17"/>
      <c r="AP15" s="18"/>
      <c r="AQ15" s="18"/>
      <c r="AR15" s="19"/>
      <c r="AS15" s="17"/>
      <c r="AT15" s="18"/>
      <c r="AU15" s="18"/>
      <c r="AV15" s="19"/>
    </row>
    <row r="16" spans="1:72" ht="19.5" customHeight="1" x14ac:dyDescent="0.2">
      <c r="A16" s="12" t="s">
        <v>41</v>
      </c>
      <c r="B16" s="13"/>
      <c r="C16" s="26" t="s">
        <v>42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0" t="s">
        <v>43</v>
      </c>
      <c r="AD16" s="20"/>
      <c r="AE16" s="20"/>
      <c r="AF16" s="20"/>
      <c r="AG16" s="17"/>
      <c r="AH16" s="18"/>
      <c r="AI16" s="18"/>
      <c r="AJ16" s="19"/>
      <c r="AK16" s="17"/>
      <c r="AL16" s="18"/>
      <c r="AM16" s="18"/>
      <c r="AN16" s="19"/>
      <c r="AO16" s="17"/>
      <c r="AP16" s="18"/>
      <c r="AQ16" s="18"/>
      <c r="AR16" s="19"/>
      <c r="AS16" s="17"/>
      <c r="AT16" s="18"/>
      <c r="AU16" s="18"/>
      <c r="AV16" s="19"/>
    </row>
    <row r="17" spans="1:48" ht="19.5" customHeight="1" x14ac:dyDescent="0.2">
      <c r="A17" s="12" t="s">
        <v>44</v>
      </c>
      <c r="B17" s="13"/>
      <c r="C17" s="26" t="s">
        <v>45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0" t="s">
        <v>46</v>
      </c>
      <c r="AD17" s="20"/>
      <c r="AE17" s="20"/>
      <c r="AF17" s="20"/>
      <c r="AG17" s="17"/>
      <c r="AH17" s="18"/>
      <c r="AI17" s="18"/>
      <c r="AJ17" s="19"/>
      <c r="AK17" s="17"/>
      <c r="AL17" s="18"/>
      <c r="AM17" s="18"/>
      <c r="AN17" s="19"/>
      <c r="AO17" s="17"/>
      <c r="AP17" s="18"/>
      <c r="AQ17" s="18"/>
      <c r="AR17" s="19"/>
      <c r="AS17" s="17"/>
      <c r="AT17" s="18"/>
      <c r="AU17" s="18"/>
      <c r="AV17" s="19"/>
    </row>
    <row r="18" spans="1:48" ht="19.5" customHeight="1" x14ac:dyDescent="0.2">
      <c r="A18" s="12" t="s">
        <v>47</v>
      </c>
      <c r="B18" s="13"/>
      <c r="C18" s="26" t="s">
        <v>48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0" t="s">
        <v>49</v>
      </c>
      <c r="AD18" s="20"/>
      <c r="AE18" s="20"/>
      <c r="AF18" s="20"/>
      <c r="AG18" s="17">
        <v>0</v>
      </c>
      <c r="AH18" s="18"/>
      <c r="AI18" s="18"/>
      <c r="AJ18" s="19"/>
      <c r="AK18" s="17"/>
      <c r="AL18" s="18"/>
      <c r="AM18" s="18"/>
      <c r="AN18" s="19"/>
      <c r="AO18" s="17">
        <v>80476</v>
      </c>
      <c r="AP18" s="18"/>
      <c r="AQ18" s="18"/>
      <c r="AR18" s="19"/>
      <c r="AS18" s="17">
        <v>80476</v>
      </c>
      <c r="AT18" s="18"/>
      <c r="AU18" s="18"/>
      <c r="AV18" s="19"/>
    </row>
    <row r="19" spans="1:48" ht="19.5" customHeight="1" x14ac:dyDescent="0.2">
      <c r="A19" s="28" t="s">
        <v>50</v>
      </c>
      <c r="B19" s="29"/>
      <c r="C19" s="30" t="s">
        <v>51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 t="s">
        <v>52</v>
      </c>
      <c r="AD19" s="32"/>
      <c r="AE19" s="32"/>
      <c r="AF19" s="32"/>
      <c r="AG19" s="33">
        <f>SUM(AG6:AJ18)</f>
        <v>12740503</v>
      </c>
      <c r="AH19" s="34"/>
      <c r="AI19" s="34"/>
      <c r="AJ19" s="35"/>
      <c r="AK19" s="33">
        <f>SUM(AK6:AN18)</f>
        <v>12260</v>
      </c>
      <c r="AL19" s="34"/>
      <c r="AM19" s="34"/>
      <c r="AN19" s="35"/>
      <c r="AO19" s="33">
        <f>SUM(AO6:AR18)</f>
        <v>13029976</v>
      </c>
      <c r="AP19" s="34"/>
      <c r="AQ19" s="34"/>
      <c r="AR19" s="35"/>
      <c r="AS19" s="33">
        <f>SUM(AS6:AV18)</f>
        <v>11208600</v>
      </c>
      <c r="AT19" s="34"/>
      <c r="AU19" s="34"/>
      <c r="AV19" s="35"/>
    </row>
    <row r="20" spans="1:48" ht="19.5" customHeight="1" x14ac:dyDescent="0.2">
      <c r="A20" s="12" t="s">
        <v>53</v>
      </c>
      <c r="B20" s="13"/>
      <c r="C20" s="26" t="s">
        <v>54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0" t="s">
        <v>55</v>
      </c>
      <c r="AD20" s="20"/>
      <c r="AE20" s="20"/>
      <c r="AF20" s="20"/>
      <c r="AG20" s="17">
        <v>2064144</v>
      </c>
      <c r="AH20" s="18"/>
      <c r="AI20" s="18"/>
      <c r="AJ20" s="19"/>
      <c r="AK20" s="17">
        <v>1942</v>
      </c>
      <c r="AL20" s="18"/>
      <c r="AM20" s="18"/>
      <c r="AN20" s="19"/>
      <c r="AO20" s="17">
        <v>2064144</v>
      </c>
      <c r="AP20" s="18"/>
      <c r="AQ20" s="18"/>
      <c r="AR20" s="19"/>
      <c r="AS20" s="17">
        <v>2064139</v>
      </c>
      <c r="AT20" s="18"/>
      <c r="AU20" s="18"/>
      <c r="AV20" s="19"/>
    </row>
    <row r="21" spans="1:48" ht="29.25" customHeight="1" x14ac:dyDescent="0.2">
      <c r="A21" s="12" t="s">
        <v>56</v>
      </c>
      <c r="B21" s="13"/>
      <c r="C21" s="26" t="s">
        <v>57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0" t="s">
        <v>58</v>
      </c>
      <c r="AD21" s="20"/>
      <c r="AE21" s="20"/>
      <c r="AF21" s="20"/>
      <c r="AG21" s="17">
        <v>525000</v>
      </c>
      <c r="AH21" s="18"/>
      <c r="AI21" s="18"/>
      <c r="AJ21" s="19"/>
      <c r="AK21" s="17">
        <v>0</v>
      </c>
      <c r="AL21" s="18"/>
      <c r="AM21" s="18"/>
      <c r="AN21" s="19"/>
      <c r="AO21" s="17">
        <v>580000</v>
      </c>
      <c r="AP21" s="18"/>
      <c r="AQ21" s="18"/>
      <c r="AR21" s="19"/>
      <c r="AS21" s="17">
        <v>580000</v>
      </c>
      <c r="AT21" s="18"/>
      <c r="AU21" s="18"/>
      <c r="AV21" s="19"/>
    </row>
    <row r="22" spans="1:48" ht="19.5" customHeight="1" x14ac:dyDescent="0.2">
      <c r="A22" s="12" t="s">
        <v>59</v>
      </c>
      <c r="B22" s="13"/>
      <c r="C22" s="36" t="s">
        <v>60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20" t="s">
        <v>61</v>
      </c>
      <c r="AD22" s="20"/>
      <c r="AE22" s="20"/>
      <c r="AF22" s="20"/>
      <c r="AG22" s="17"/>
      <c r="AH22" s="18"/>
      <c r="AI22" s="18"/>
      <c r="AJ22" s="19"/>
      <c r="AK22" s="17">
        <v>900</v>
      </c>
      <c r="AL22" s="18"/>
      <c r="AM22" s="18"/>
      <c r="AN22" s="19"/>
      <c r="AO22" s="17">
        <v>153914</v>
      </c>
      <c r="AP22" s="18"/>
      <c r="AQ22" s="18"/>
      <c r="AR22" s="19"/>
      <c r="AS22" s="17">
        <v>153914</v>
      </c>
      <c r="AT22" s="18"/>
      <c r="AU22" s="18"/>
      <c r="AV22" s="19"/>
    </row>
    <row r="23" spans="1:48" ht="19.5" customHeight="1" x14ac:dyDescent="0.2">
      <c r="A23" s="28" t="s">
        <v>62</v>
      </c>
      <c r="B23" s="29"/>
      <c r="C23" s="38" t="s">
        <v>63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2" t="s">
        <v>64</v>
      </c>
      <c r="AD23" s="32"/>
      <c r="AE23" s="32"/>
      <c r="AF23" s="32"/>
      <c r="AG23" s="33">
        <f>SUM(AG20:AJ22)</f>
        <v>2589144</v>
      </c>
      <c r="AH23" s="34"/>
      <c r="AI23" s="34"/>
      <c r="AJ23" s="35"/>
      <c r="AK23" s="33">
        <f>SUM(AK20:AN22)</f>
        <v>2842</v>
      </c>
      <c r="AL23" s="34"/>
      <c r="AM23" s="34"/>
      <c r="AN23" s="35"/>
      <c r="AO23" s="33">
        <f>SUM(AO20:AR22)</f>
        <v>2798058</v>
      </c>
      <c r="AP23" s="34"/>
      <c r="AQ23" s="34"/>
      <c r="AR23" s="35"/>
      <c r="AS23" s="33">
        <f>SUM(AS20:AV22)</f>
        <v>2798053</v>
      </c>
      <c r="AT23" s="34"/>
      <c r="AU23" s="34"/>
      <c r="AV23" s="35"/>
    </row>
    <row r="24" spans="1:48" ht="19.5" customHeight="1" x14ac:dyDescent="0.2">
      <c r="A24" s="28" t="s">
        <v>65</v>
      </c>
      <c r="B24" s="29"/>
      <c r="C24" s="30" t="s">
        <v>66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 t="s">
        <v>67</v>
      </c>
      <c r="AD24" s="32"/>
      <c r="AE24" s="32"/>
      <c r="AF24" s="32"/>
      <c r="AG24" s="33">
        <f>AG23+AG19</f>
        <v>15329647</v>
      </c>
      <c r="AH24" s="34"/>
      <c r="AI24" s="34"/>
      <c r="AJ24" s="35"/>
      <c r="AK24" s="33">
        <f>AK23+AK19</f>
        <v>15102</v>
      </c>
      <c r="AL24" s="34"/>
      <c r="AM24" s="34"/>
      <c r="AN24" s="35"/>
      <c r="AO24" s="33">
        <f>AO23+AO19</f>
        <v>15828034</v>
      </c>
      <c r="AP24" s="34"/>
      <c r="AQ24" s="34"/>
      <c r="AR24" s="35"/>
      <c r="AS24" s="33">
        <f>AS23+AS19</f>
        <v>14006653</v>
      </c>
      <c r="AT24" s="34"/>
      <c r="AU24" s="34"/>
      <c r="AV24" s="35"/>
    </row>
    <row r="25" spans="1:48" s="40" customFormat="1" ht="19.5" customHeight="1" x14ac:dyDescent="0.2">
      <c r="A25" s="28" t="s">
        <v>68</v>
      </c>
      <c r="B25" s="29"/>
      <c r="C25" s="38" t="s">
        <v>69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2" t="s">
        <v>70</v>
      </c>
      <c r="AD25" s="32"/>
      <c r="AE25" s="32"/>
      <c r="AF25" s="32"/>
      <c r="AG25" s="33">
        <v>1888690</v>
      </c>
      <c r="AH25" s="34"/>
      <c r="AI25" s="34"/>
      <c r="AJ25" s="35"/>
      <c r="AK25" s="33">
        <v>2754</v>
      </c>
      <c r="AL25" s="34"/>
      <c r="AM25" s="34"/>
      <c r="AN25" s="35"/>
      <c r="AO25" s="33">
        <v>1888690</v>
      </c>
      <c r="AP25" s="34"/>
      <c r="AQ25" s="34"/>
      <c r="AR25" s="35"/>
      <c r="AS25" s="33">
        <v>1711904</v>
      </c>
      <c r="AT25" s="34"/>
      <c r="AU25" s="34"/>
      <c r="AV25" s="35"/>
    </row>
    <row r="26" spans="1:48" ht="19.5" customHeight="1" x14ac:dyDescent="0.2">
      <c r="A26" s="12" t="s">
        <v>71</v>
      </c>
      <c r="B26" s="13"/>
      <c r="C26" s="26" t="s">
        <v>72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0" t="s">
        <v>73</v>
      </c>
      <c r="AD26" s="20"/>
      <c r="AE26" s="20"/>
      <c r="AF26" s="20"/>
      <c r="AG26" s="17">
        <v>20000</v>
      </c>
      <c r="AH26" s="18"/>
      <c r="AI26" s="18"/>
      <c r="AJ26" s="19"/>
      <c r="AK26" s="17">
        <v>15</v>
      </c>
      <c r="AL26" s="18"/>
      <c r="AM26" s="18"/>
      <c r="AN26" s="19"/>
      <c r="AO26" s="17">
        <v>20000</v>
      </c>
      <c r="AP26" s="18"/>
      <c r="AQ26" s="18"/>
      <c r="AR26" s="19"/>
      <c r="AS26" s="17"/>
      <c r="AT26" s="18"/>
      <c r="AU26" s="18"/>
      <c r="AV26" s="19"/>
    </row>
    <row r="27" spans="1:48" ht="19.5" customHeight="1" x14ac:dyDescent="0.2">
      <c r="A27" s="12" t="s">
        <v>74</v>
      </c>
      <c r="B27" s="13"/>
      <c r="C27" s="26" t="s">
        <v>75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0" t="s">
        <v>76</v>
      </c>
      <c r="AD27" s="20"/>
      <c r="AE27" s="20"/>
      <c r="AF27" s="20"/>
      <c r="AG27" s="17">
        <v>12443495</v>
      </c>
      <c r="AH27" s="18"/>
      <c r="AI27" s="18"/>
      <c r="AJ27" s="19"/>
      <c r="AK27" s="17">
        <v>2335</v>
      </c>
      <c r="AL27" s="18"/>
      <c r="AM27" s="18"/>
      <c r="AN27" s="19"/>
      <c r="AO27" s="17">
        <v>11671561</v>
      </c>
      <c r="AP27" s="18"/>
      <c r="AQ27" s="18"/>
      <c r="AR27" s="19"/>
      <c r="AS27" s="17">
        <v>11289627</v>
      </c>
      <c r="AT27" s="18"/>
      <c r="AU27" s="18"/>
      <c r="AV27" s="19"/>
    </row>
    <row r="28" spans="1:48" ht="19.5" customHeight="1" x14ac:dyDescent="0.2">
      <c r="A28" s="12" t="s">
        <v>77</v>
      </c>
      <c r="B28" s="13"/>
      <c r="C28" s="26" t="s">
        <v>78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0" t="s">
        <v>79</v>
      </c>
      <c r="AD28" s="20"/>
      <c r="AE28" s="20"/>
      <c r="AF28" s="20"/>
      <c r="AG28" s="17"/>
      <c r="AH28" s="18"/>
      <c r="AI28" s="18"/>
      <c r="AJ28" s="19"/>
      <c r="AK28" s="17"/>
      <c r="AL28" s="18"/>
      <c r="AM28" s="18"/>
      <c r="AN28" s="19"/>
      <c r="AO28" s="17"/>
      <c r="AP28" s="18"/>
      <c r="AQ28" s="18"/>
      <c r="AR28" s="19"/>
      <c r="AS28" s="17"/>
      <c r="AT28" s="18"/>
      <c r="AU28" s="18"/>
      <c r="AV28" s="19"/>
    </row>
    <row r="29" spans="1:48" ht="19.5" customHeight="1" x14ac:dyDescent="0.2">
      <c r="A29" s="28" t="s">
        <v>80</v>
      </c>
      <c r="B29" s="29"/>
      <c r="C29" s="38" t="s">
        <v>81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2" t="s">
        <v>82</v>
      </c>
      <c r="AD29" s="32"/>
      <c r="AE29" s="32"/>
      <c r="AF29" s="32"/>
      <c r="AG29" s="33">
        <f>SUM(AG26:AJ28)</f>
        <v>12463495</v>
      </c>
      <c r="AH29" s="34"/>
      <c r="AI29" s="34"/>
      <c r="AJ29" s="35"/>
      <c r="AK29" s="33">
        <f>SUM(AK26:AN28)</f>
        <v>2350</v>
      </c>
      <c r="AL29" s="34"/>
      <c r="AM29" s="34"/>
      <c r="AN29" s="35"/>
      <c r="AO29" s="33">
        <f>SUM(AO26:AR28)</f>
        <v>11691561</v>
      </c>
      <c r="AP29" s="34"/>
      <c r="AQ29" s="34"/>
      <c r="AR29" s="35"/>
      <c r="AS29" s="33">
        <f>SUM(AS26:AV28)</f>
        <v>11289627</v>
      </c>
      <c r="AT29" s="34"/>
      <c r="AU29" s="34"/>
      <c r="AV29" s="35"/>
    </row>
    <row r="30" spans="1:48" ht="19.5" customHeight="1" x14ac:dyDescent="0.2">
      <c r="A30" s="12" t="s">
        <v>83</v>
      </c>
      <c r="B30" s="13"/>
      <c r="C30" s="26" t="s">
        <v>84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0" t="s">
        <v>85</v>
      </c>
      <c r="AD30" s="20"/>
      <c r="AE30" s="20"/>
      <c r="AF30" s="20"/>
      <c r="AG30" s="17">
        <v>125000</v>
      </c>
      <c r="AH30" s="18"/>
      <c r="AI30" s="18"/>
      <c r="AJ30" s="19"/>
      <c r="AK30" s="17">
        <v>179</v>
      </c>
      <c r="AL30" s="18"/>
      <c r="AM30" s="18"/>
      <c r="AN30" s="19"/>
      <c r="AO30" s="17">
        <v>70000</v>
      </c>
      <c r="AP30" s="18"/>
      <c r="AQ30" s="18"/>
      <c r="AR30" s="19"/>
      <c r="AS30" s="17">
        <v>40038</v>
      </c>
      <c r="AT30" s="18"/>
      <c r="AU30" s="18"/>
      <c r="AV30" s="19"/>
    </row>
    <row r="31" spans="1:48" ht="19.5" customHeight="1" x14ac:dyDescent="0.2">
      <c r="A31" s="12" t="s">
        <v>86</v>
      </c>
      <c r="B31" s="13"/>
      <c r="C31" s="26" t="s">
        <v>87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0" t="s">
        <v>88</v>
      </c>
      <c r="AD31" s="20"/>
      <c r="AE31" s="20"/>
      <c r="AF31" s="20"/>
      <c r="AG31" s="17">
        <v>220000</v>
      </c>
      <c r="AH31" s="18"/>
      <c r="AI31" s="18"/>
      <c r="AJ31" s="19"/>
      <c r="AK31" s="17">
        <v>267</v>
      </c>
      <c r="AL31" s="18"/>
      <c r="AM31" s="18"/>
      <c r="AN31" s="19"/>
      <c r="AO31" s="17">
        <v>220000</v>
      </c>
      <c r="AP31" s="18"/>
      <c r="AQ31" s="18"/>
      <c r="AR31" s="19"/>
      <c r="AS31" s="17">
        <v>165475</v>
      </c>
      <c r="AT31" s="18"/>
      <c r="AU31" s="18"/>
      <c r="AV31" s="19"/>
    </row>
    <row r="32" spans="1:48" ht="19.5" customHeight="1" x14ac:dyDescent="0.2">
      <c r="A32" s="28" t="s">
        <v>89</v>
      </c>
      <c r="B32" s="29"/>
      <c r="C32" s="38" t="s">
        <v>90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2" t="s">
        <v>91</v>
      </c>
      <c r="AD32" s="32"/>
      <c r="AE32" s="32"/>
      <c r="AF32" s="32"/>
      <c r="AG32" s="33">
        <f>SUM(AG30:AJ31)</f>
        <v>345000</v>
      </c>
      <c r="AH32" s="34"/>
      <c r="AI32" s="34"/>
      <c r="AJ32" s="35"/>
      <c r="AK32" s="33">
        <f>SUM(AK30:AN31)</f>
        <v>446</v>
      </c>
      <c r="AL32" s="34"/>
      <c r="AM32" s="34"/>
      <c r="AN32" s="35"/>
      <c r="AO32" s="33">
        <f>SUM(AO30:AR31)</f>
        <v>290000</v>
      </c>
      <c r="AP32" s="34"/>
      <c r="AQ32" s="34"/>
      <c r="AR32" s="35"/>
      <c r="AS32" s="33">
        <f>SUM(AS30:AV31)</f>
        <v>205513</v>
      </c>
      <c r="AT32" s="34"/>
      <c r="AU32" s="34"/>
      <c r="AV32" s="35"/>
    </row>
    <row r="33" spans="1:48" ht="19.5" customHeight="1" x14ac:dyDescent="0.2">
      <c r="A33" s="12" t="s">
        <v>92</v>
      </c>
      <c r="B33" s="13"/>
      <c r="C33" s="26" t="s">
        <v>93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0" t="s">
        <v>94</v>
      </c>
      <c r="AD33" s="20"/>
      <c r="AE33" s="20"/>
      <c r="AF33" s="20"/>
      <c r="AG33" s="17">
        <v>950000</v>
      </c>
      <c r="AH33" s="18"/>
      <c r="AI33" s="18"/>
      <c r="AJ33" s="19"/>
      <c r="AK33" s="17">
        <v>3243</v>
      </c>
      <c r="AL33" s="18"/>
      <c r="AM33" s="18"/>
      <c r="AN33" s="19"/>
      <c r="AO33" s="17">
        <v>1705000</v>
      </c>
      <c r="AP33" s="18"/>
      <c r="AQ33" s="18"/>
      <c r="AR33" s="19"/>
      <c r="AS33" s="17">
        <v>1338116</v>
      </c>
      <c r="AT33" s="18"/>
      <c r="AU33" s="18"/>
      <c r="AV33" s="19"/>
    </row>
    <row r="34" spans="1:48" ht="19.5" customHeight="1" x14ac:dyDescent="0.2">
      <c r="A34" s="12" t="s">
        <v>95</v>
      </c>
      <c r="B34" s="13"/>
      <c r="C34" s="26" t="s">
        <v>96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0" t="s">
        <v>97</v>
      </c>
      <c r="AD34" s="20"/>
      <c r="AE34" s="20"/>
      <c r="AF34" s="20"/>
      <c r="AG34" s="17">
        <v>130000</v>
      </c>
      <c r="AH34" s="18"/>
      <c r="AI34" s="18"/>
      <c r="AJ34" s="19"/>
      <c r="AK34" s="17">
        <v>0</v>
      </c>
      <c r="AL34" s="18"/>
      <c r="AM34" s="18"/>
      <c r="AN34" s="19"/>
      <c r="AO34" s="17">
        <v>130000</v>
      </c>
      <c r="AP34" s="18"/>
      <c r="AQ34" s="18"/>
      <c r="AR34" s="19"/>
      <c r="AS34" s="17">
        <v>38149</v>
      </c>
      <c r="AT34" s="18"/>
      <c r="AU34" s="18"/>
      <c r="AV34" s="19"/>
    </row>
    <row r="35" spans="1:48" ht="19.5" customHeight="1" x14ac:dyDescent="0.2">
      <c r="A35" s="12" t="s">
        <v>98</v>
      </c>
      <c r="B35" s="13"/>
      <c r="C35" s="26" t="s">
        <v>99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0" t="s">
        <v>100</v>
      </c>
      <c r="AD35" s="20"/>
      <c r="AE35" s="20"/>
      <c r="AF35" s="20"/>
      <c r="AG35" s="17"/>
      <c r="AH35" s="18"/>
      <c r="AI35" s="18"/>
      <c r="AJ35" s="19"/>
      <c r="AK35" s="17">
        <v>228</v>
      </c>
      <c r="AL35" s="18"/>
      <c r="AM35" s="18"/>
      <c r="AN35" s="19"/>
      <c r="AO35" s="17"/>
      <c r="AP35" s="18"/>
      <c r="AQ35" s="18"/>
      <c r="AR35" s="19"/>
      <c r="AS35" s="17"/>
      <c r="AT35" s="18"/>
      <c r="AU35" s="18"/>
      <c r="AV35" s="19"/>
    </row>
    <row r="36" spans="1:48" ht="19.5" customHeight="1" x14ac:dyDescent="0.2">
      <c r="A36" s="12" t="s">
        <v>101</v>
      </c>
      <c r="B36" s="13"/>
      <c r="C36" s="26" t="s">
        <v>102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0" t="s">
        <v>103</v>
      </c>
      <c r="AD36" s="20"/>
      <c r="AE36" s="20"/>
      <c r="AF36" s="20"/>
      <c r="AG36" s="17">
        <v>1200000</v>
      </c>
      <c r="AH36" s="18"/>
      <c r="AI36" s="18"/>
      <c r="AJ36" s="19"/>
      <c r="AK36" s="17">
        <v>256</v>
      </c>
      <c r="AL36" s="18"/>
      <c r="AM36" s="18"/>
      <c r="AN36" s="19"/>
      <c r="AO36" s="17">
        <v>1781613</v>
      </c>
      <c r="AP36" s="18"/>
      <c r="AQ36" s="18"/>
      <c r="AR36" s="19"/>
      <c r="AS36" s="17">
        <v>1706929</v>
      </c>
      <c r="AT36" s="18"/>
      <c r="AU36" s="18"/>
      <c r="AV36" s="19"/>
    </row>
    <row r="37" spans="1:48" ht="19.5" customHeight="1" x14ac:dyDescent="0.2">
      <c r="A37" s="12" t="s">
        <v>104</v>
      </c>
      <c r="B37" s="13"/>
      <c r="C37" s="41" t="s">
        <v>105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 t="s">
        <v>106</v>
      </c>
      <c r="AD37" s="20"/>
      <c r="AE37" s="20"/>
      <c r="AF37" s="20"/>
      <c r="AG37" s="17"/>
      <c r="AH37" s="18"/>
      <c r="AI37" s="18"/>
      <c r="AJ37" s="19"/>
      <c r="AK37" s="17"/>
      <c r="AL37" s="18"/>
      <c r="AM37" s="18"/>
      <c r="AN37" s="19"/>
      <c r="AO37" s="17"/>
      <c r="AP37" s="18"/>
      <c r="AQ37" s="18"/>
      <c r="AR37" s="19"/>
      <c r="AS37" s="17"/>
      <c r="AT37" s="18"/>
      <c r="AU37" s="18"/>
      <c r="AV37" s="19"/>
    </row>
    <row r="38" spans="1:48" ht="19.5" customHeight="1" x14ac:dyDescent="0.2">
      <c r="A38" s="12" t="s">
        <v>107</v>
      </c>
      <c r="B38" s="13"/>
      <c r="C38" s="36" t="s">
        <v>108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0" t="s">
        <v>109</v>
      </c>
      <c r="AD38" s="20"/>
      <c r="AE38" s="20"/>
      <c r="AF38" s="20"/>
      <c r="AG38" s="17">
        <v>450000</v>
      </c>
      <c r="AH38" s="18"/>
      <c r="AI38" s="18"/>
      <c r="AJ38" s="19"/>
      <c r="AK38" s="17">
        <v>7</v>
      </c>
      <c r="AL38" s="18"/>
      <c r="AM38" s="18"/>
      <c r="AN38" s="19"/>
      <c r="AO38" s="17">
        <v>240000</v>
      </c>
      <c r="AP38" s="18"/>
      <c r="AQ38" s="18"/>
      <c r="AR38" s="19"/>
      <c r="AS38" s="17">
        <v>193000</v>
      </c>
      <c r="AT38" s="18"/>
      <c r="AU38" s="18"/>
      <c r="AV38" s="19"/>
    </row>
    <row r="39" spans="1:48" ht="19.5" customHeight="1" x14ac:dyDescent="0.2">
      <c r="A39" s="12" t="s">
        <v>110</v>
      </c>
      <c r="B39" s="13"/>
      <c r="C39" s="26" t="s">
        <v>111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0" t="s">
        <v>112</v>
      </c>
      <c r="AD39" s="20"/>
      <c r="AE39" s="20"/>
      <c r="AF39" s="20"/>
      <c r="AG39" s="17">
        <v>6383119</v>
      </c>
      <c r="AH39" s="18"/>
      <c r="AI39" s="18"/>
      <c r="AJ39" s="19"/>
      <c r="AK39" s="17">
        <v>1125</v>
      </c>
      <c r="AL39" s="18"/>
      <c r="AM39" s="18"/>
      <c r="AN39" s="19"/>
      <c r="AO39" s="17">
        <v>5428119</v>
      </c>
      <c r="AP39" s="18"/>
      <c r="AQ39" s="18"/>
      <c r="AR39" s="19"/>
      <c r="AS39" s="17">
        <v>4814036</v>
      </c>
      <c r="AT39" s="18"/>
      <c r="AU39" s="18"/>
      <c r="AV39" s="19"/>
    </row>
    <row r="40" spans="1:48" ht="19.5" customHeight="1" x14ac:dyDescent="0.2">
      <c r="A40" s="28" t="s">
        <v>113</v>
      </c>
      <c r="B40" s="29"/>
      <c r="C40" s="38" t="s">
        <v>114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2" t="s">
        <v>115</v>
      </c>
      <c r="AD40" s="32"/>
      <c r="AE40" s="32"/>
      <c r="AF40" s="32"/>
      <c r="AG40" s="33">
        <f>SUM(AG33:AJ39)</f>
        <v>9113119</v>
      </c>
      <c r="AH40" s="34"/>
      <c r="AI40" s="34"/>
      <c r="AJ40" s="35"/>
      <c r="AK40" s="33">
        <f>SUM(AK33:AN39)</f>
        <v>4859</v>
      </c>
      <c r="AL40" s="34"/>
      <c r="AM40" s="34"/>
      <c r="AN40" s="35"/>
      <c r="AO40" s="33">
        <f>SUM(AO33:AR39)</f>
        <v>9284732</v>
      </c>
      <c r="AP40" s="34"/>
      <c r="AQ40" s="34"/>
      <c r="AR40" s="35"/>
      <c r="AS40" s="33">
        <f>SUM(AS33:AV39)</f>
        <v>8090230</v>
      </c>
      <c r="AT40" s="34"/>
      <c r="AU40" s="34"/>
      <c r="AV40" s="35"/>
    </row>
    <row r="41" spans="1:48" ht="19.5" customHeight="1" x14ac:dyDescent="0.2">
      <c r="A41" s="12" t="s">
        <v>116</v>
      </c>
      <c r="B41" s="13"/>
      <c r="C41" s="26" t="s">
        <v>117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0" t="s">
        <v>118</v>
      </c>
      <c r="AD41" s="20"/>
      <c r="AE41" s="20"/>
      <c r="AF41" s="20"/>
      <c r="AG41" s="17">
        <v>50000</v>
      </c>
      <c r="AH41" s="18"/>
      <c r="AI41" s="18"/>
      <c r="AJ41" s="19"/>
      <c r="AK41" s="17">
        <v>505</v>
      </c>
      <c r="AL41" s="18"/>
      <c r="AM41" s="18"/>
      <c r="AN41" s="19"/>
      <c r="AO41" s="17">
        <v>116040</v>
      </c>
      <c r="AP41" s="18"/>
      <c r="AQ41" s="18"/>
      <c r="AR41" s="19"/>
      <c r="AS41" s="17">
        <v>108775</v>
      </c>
      <c r="AT41" s="18"/>
      <c r="AU41" s="18"/>
      <c r="AV41" s="19"/>
    </row>
    <row r="42" spans="1:48" ht="19.5" customHeight="1" x14ac:dyDescent="0.2">
      <c r="A42" s="12" t="s">
        <v>119</v>
      </c>
      <c r="B42" s="13"/>
      <c r="C42" s="26" t="s">
        <v>120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0" t="s">
        <v>121</v>
      </c>
      <c r="AD42" s="20"/>
      <c r="AE42" s="20"/>
      <c r="AF42" s="20"/>
      <c r="AG42" s="17"/>
      <c r="AH42" s="18"/>
      <c r="AI42" s="18"/>
      <c r="AJ42" s="19"/>
      <c r="AK42" s="17"/>
      <c r="AL42" s="18"/>
      <c r="AM42" s="18"/>
      <c r="AN42" s="19"/>
      <c r="AO42" s="17"/>
      <c r="AP42" s="18"/>
      <c r="AQ42" s="18"/>
      <c r="AR42" s="19"/>
      <c r="AS42" s="17"/>
      <c r="AT42" s="18"/>
      <c r="AU42" s="18"/>
      <c r="AV42" s="19"/>
    </row>
    <row r="43" spans="1:48" ht="19.5" customHeight="1" x14ac:dyDescent="0.2">
      <c r="A43" s="28" t="s">
        <v>122</v>
      </c>
      <c r="B43" s="29"/>
      <c r="C43" s="38" t="s">
        <v>123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2" t="s">
        <v>124</v>
      </c>
      <c r="AD43" s="32"/>
      <c r="AE43" s="32"/>
      <c r="AF43" s="32"/>
      <c r="AG43" s="33">
        <f>SUM(AG41:AJ42)</f>
        <v>50000</v>
      </c>
      <c r="AH43" s="34"/>
      <c r="AI43" s="34"/>
      <c r="AJ43" s="35"/>
      <c r="AK43" s="33">
        <f>SUM(AK41:AN42)</f>
        <v>505</v>
      </c>
      <c r="AL43" s="34"/>
      <c r="AM43" s="34"/>
      <c r="AN43" s="35"/>
      <c r="AO43" s="33">
        <f>SUM(AO41:AR42)</f>
        <v>116040</v>
      </c>
      <c r="AP43" s="34"/>
      <c r="AQ43" s="34"/>
      <c r="AR43" s="35"/>
      <c r="AS43" s="33">
        <f>SUM(AS41:AV42)</f>
        <v>108775</v>
      </c>
      <c r="AT43" s="34"/>
      <c r="AU43" s="34"/>
      <c r="AV43" s="35"/>
    </row>
    <row r="44" spans="1:48" ht="19.5" customHeight="1" x14ac:dyDescent="0.2">
      <c r="A44" s="12" t="s">
        <v>125</v>
      </c>
      <c r="B44" s="13"/>
      <c r="C44" s="26" t="s">
        <v>126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0" t="s">
        <v>127</v>
      </c>
      <c r="AD44" s="20"/>
      <c r="AE44" s="20"/>
      <c r="AF44" s="20"/>
      <c r="AG44" s="17">
        <v>3950000</v>
      </c>
      <c r="AH44" s="18"/>
      <c r="AI44" s="18"/>
      <c r="AJ44" s="19"/>
      <c r="AK44" s="17">
        <v>1717</v>
      </c>
      <c r="AL44" s="18"/>
      <c r="AM44" s="18"/>
      <c r="AN44" s="19"/>
      <c r="AO44" s="17">
        <v>4266655</v>
      </c>
      <c r="AP44" s="18"/>
      <c r="AQ44" s="18"/>
      <c r="AR44" s="19"/>
      <c r="AS44" s="17">
        <v>4102408</v>
      </c>
      <c r="AT44" s="18"/>
      <c r="AU44" s="18"/>
      <c r="AV44" s="19"/>
    </row>
    <row r="45" spans="1:48" ht="19.5" customHeight="1" x14ac:dyDescent="0.2">
      <c r="A45" s="12" t="s">
        <v>128</v>
      </c>
      <c r="B45" s="13"/>
      <c r="C45" s="26" t="s">
        <v>129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0" t="s">
        <v>130</v>
      </c>
      <c r="AD45" s="20"/>
      <c r="AE45" s="20"/>
      <c r="AF45" s="20"/>
      <c r="AG45" s="17"/>
      <c r="AH45" s="18"/>
      <c r="AI45" s="18"/>
      <c r="AJ45" s="19"/>
      <c r="AK45" s="17"/>
      <c r="AL45" s="18"/>
      <c r="AM45" s="18"/>
      <c r="AN45" s="19"/>
      <c r="AO45" s="17"/>
      <c r="AP45" s="18"/>
      <c r="AQ45" s="18"/>
      <c r="AR45" s="19"/>
      <c r="AS45" s="17"/>
      <c r="AT45" s="18"/>
      <c r="AU45" s="18"/>
      <c r="AV45" s="19"/>
    </row>
    <row r="46" spans="1:48" ht="19.5" customHeight="1" x14ac:dyDescent="0.2">
      <c r="A46" s="12" t="s">
        <v>131</v>
      </c>
      <c r="B46" s="13"/>
      <c r="C46" s="26" t="s">
        <v>132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0" t="s">
        <v>133</v>
      </c>
      <c r="AD46" s="20"/>
      <c r="AE46" s="20"/>
      <c r="AF46" s="20"/>
      <c r="AG46" s="17"/>
      <c r="AH46" s="18"/>
      <c r="AI46" s="18"/>
      <c r="AJ46" s="19"/>
      <c r="AK46" s="17"/>
      <c r="AL46" s="18"/>
      <c r="AM46" s="18"/>
      <c r="AN46" s="19"/>
      <c r="AO46" s="17">
        <v>0</v>
      </c>
      <c r="AP46" s="18"/>
      <c r="AQ46" s="18"/>
      <c r="AR46" s="19"/>
      <c r="AS46" s="17">
        <v>0</v>
      </c>
      <c r="AT46" s="18"/>
      <c r="AU46" s="18"/>
      <c r="AV46" s="19"/>
    </row>
    <row r="47" spans="1:48" ht="19.5" customHeight="1" x14ac:dyDescent="0.2">
      <c r="A47" s="12" t="s">
        <v>134</v>
      </c>
      <c r="B47" s="13"/>
      <c r="C47" s="26" t="s">
        <v>135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0" t="s">
        <v>136</v>
      </c>
      <c r="AD47" s="20"/>
      <c r="AE47" s="20"/>
      <c r="AF47" s="20"/>
      <c r="AG47" s="17"/>
      <c r="AH47" s="18"/>
      <c r="AI47" s="18"/>
      <c r="AJ47" s="19"/>
      <c r="AK47" s="17"/>
      <c r="AL47" s="18"/>
      <c r="AM47" s="18"/>
      <c r="AN47" s="19"/>
      <c r="AO47" s="17"/>
      <c r="AP47" s="18"/>
      <c r="AQ47" s="18"/>
      <c r="AR47" s="19"/>
      <c r="AS47" s="17"/>
      <c r="AT47" s="18"/>
      <c r="AU47" s="18"/>
      <c r="AV47" s="19"/>
    </row>
    <row r="48" spans="1:48" ht="19.5" customHeight="1" x14ac:dyDescent="0.2">
      <c r="A48" s="12" t="s">
        <v>137</v>
      </c>
      <c r="B48" s="13"/>
      <c r="C48" s="26" t="s">
        <v>138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0" t="s">
        <v>139</v>
      </c>
      <c r="AD48" s="20"/>
      <c r="AE48" s="20"/>
      <c r="AF48" s="20"/>
      <c r="AG48" s="17">
        <v>100000</v>
      </c>
      <c r="AH48" s="18"/>
      <c r="AI48" s="18"/>
      <c r="AJ48" s="19"/>
      <c r="AK48" s="17">
        <v>307</v>
      </c>
      <c r="AL48" s="18"/>
      <c r="AM48" s="18"/>
      <c r="AN48" s="19"/>
      <c r="AO48" s="17">
        <v>100000</v>
      </c>
      <c r="AP48" s="18"/>
      <c r="AQ48" s="18"/>
      <c r="AR48" s="19"/>
      <c r="AS48" s="17"/>
      <c r="AT48" s="18"/>
      <c r="AU48" s="18"/>
      <c r="AV48" s="19"/>
    </row>
    <row r="49" spans="1:48" ht="19.5" customHeight="1" x14ac:dyDescent="0.2">
      <c r="A49" s="28" t="s">
        <v>140</v>
      </c>
      <c r="B49" s="29"/>
      <c r="C49" s="38" t="s">
        <v>141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2" t="s">
        <v>142</v>
      </c>
      <c r="AD49" s="32"/>
      <c r="AE49" s="32"/>
      <c r="AF49" s="32"/>
      <c r="AG49" s="33">
        <f>SUM(AG44:AJ48)</f>
        <v>4050000</v>
      </c>
      <c r="AH49" s="34"/>
      <c r="AI49" s="34"/>
      <c r="AJ49" s="35"/>
      <c r="AK49" s="33">
        <f>SUM(AK44:AN48)</f>
        <v>2024</v>
      </c>
      <c r="AL49" s="34"/>
      <c r="AM49" s="34"/>
      <c r="AN49" s="35"/>
      <c r="AO49" s="33">
        <f>SUM(AO44:AR48)</f>
        <v>4366655</v>
      </c>
      <c r="AP49" s="34"/>
      <c r="AQ49" s="34"/>
      <c r="AR49" s="35"/>
      <c r="AS49" s="33">
        <f>SUM(AS44:AV48)</f>
        <v>4102408</v>
      </c>
      <c r="AT49" s="34"/>
      <c r="AU49" s="34"/>
      <c r="AV49" s="35"/>
    </row>
    <row r="50" spans="1:48" ht="19.5" customHeight="1" x14ac:dyDescent="0.2">
      <c r="A50" s="28" t="s">
        <v>143</v>
      </c>
      <c r="B50" s="29"/>
      <c r="C50" s="38" t="s">
        <v>144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2" t="s">
        <v>145</v>
      </c>
      <c r="AD50" s="32"/>
      <c r="AE50" s="32"/>
      <c r="AF50" s="32"/>
      <c r="AG50" s="33">
        <f>AG29+AG32+AG40+AG43+AG49</f>
        <v>26021614</v>
      </c>
      <c r="AH50" s="34"/>
      <c r="AI50" s="34"/>
      <c r="AJ50" s="35"/>
      <c r="AK50" s="33">
        <f>AK29+AK32+AK40+AK43+AK49</f>
        <v>10184</v>
      </c>
      <c r="AL50" s="34"/>
      <c r="AM50" s="34"/>
      <c r="AN50" s="35"/>
      <c r="AO50" s="33">
        <f>AO29+AO32+AO40+AO43+AO49</f>
        <v>25748988</v>
      </c>
      <c r="AP50" s="34"/>
      <c r="AQ50" s="34"/>
      <c r="AR50" s="35"/>
      <c r="AS50" s="33">
        <f>AS29+AS32+AS40+AS43+AS49</f>
        <v>23796553</v>
      </c>
      <c r="AT50" s="34"/>
      <c r="AU50" s="34"/>
      <c r="AV50" s="35"/>
    </row>
    <row r="51" spans="1:48" ht="19.5" customHeight="1" x14ac:dyDescent="0.2">
      <c r="A51" s="12" t="s">
        <v>146</v>
      </c>
      <c r="B51" s="13"/>
      <c r="C51" s="43" t="s">
        <v>147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 t="s">
        <v>148</v>
      </c>
      <c r="AD51" s="20"/>
      <c r="AE51" s="20"/>
      <c r="AF51" s="20"/>
      <c r="AG51" s="17"/>
      <c r="AH51" s="18"/>
      <c r="AI51" s="18"/>
      <c r="AJ51" s="19"/>
      <c r="AK51" s="17"/>
      <c r="AL51" s="18"/>
      <c r="AM51" s="18"/>
      <c r="AN51" s="19"/>
      <c r="AO51" s="17"/>
      <c r="AP51" s="18"/>
      <c r="AQ51" s="18"/>
      <c r="AR51" s="19"/>
      <c r="AS51" s="17"/>
      <c r="AT51" s="18"/>
      <c r="AU51" s="18"/>
      <c r="AV51" s="19"/>
    </row>
    <row r="52" spans="1:48" ht="19.5" customHeight="1" x14ac:dyDescent="0.2">
      <c r="A52" s="12" t="s">
        <v>149</v>
      </c>
      <c r="B52" s="13"/>
      <c r="C52" s="43" t="s">
        <v>150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 t="s">
        <v>151</v>
      </c>
      <c r="AD52" s="20"/>
      <c r="AE52" s="20"/>
      <c r="AF52" s="20"/>
      <c r="AG52" s="17"/>
      <c r="AH52" s="18"/>
      <c r="AI52" s="18"/>
      <c r="AJ52" s="19"/>
      <c r="AK52" s="17">
        <v>87</v>
      </c>
      <c r="AL52" s="18"/>
      <c r="AM52" s="18"/>
      <c r="AN52" s="19"/>
      <c r="AO52" s="17"/>
      <c r="AP52" s="18"/>
      <c r="AQ52" s="18"/>
      <c r="AR52" s="19"/>
      <c r="AS52" s="17"/>
      <c r="AT52" s="18"/>
      <c r="AU52" s="18"/>
      <c r="AV52" s="19"/>
    </row>
    <row r="53" spans="1:48" ht="19.5" customHeight="1" x14ac:dyDescent="0.2">
      <c r="A53" s="12" t="s">
        <v>152</v>
      </c>
      <c r="B53" s="13"/>
      <c r="C53" s="45" t="s">
        <v>153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20" t="s">
        <v>154</v>
      </c>
      <c r="AD53" s="20"/>
      <c r="AE53" s="20"/>
      <c r="AF53" s="20"/>
      <c r="AG53" s="17"/>
      <c r="AH53" s="18"/>
      <c r="AI53" s="18"/>
      <c r="AJ53" s="19"/>
      <c r="AK53" s="17"/>
      <c r="AL53" s="18"/>
      <c r="AM53" s="18"/>
      <c r="AN53" s="19"/>
      <c r="AO53" s="17"/>
      <c r="AP53" s="18"/>
      <c r="AQ53" s="18"/>
      <c r="AR53" s="19"/>
      <c r="AS53" s="17"/>
      <c r="AT53" s="18"/>
      <c r="AU53" s="18"/>
      <c r="AV53" s="19"/>
    </row>
    <row r="54" spans="1:48" ht="19.5" customHeight="1" x14ac:dyDescent="0.2">
      <c r="A54" s="12" t="s">
        <v>155</v>
      </c>
      <c r="B54" s="13"/>
      <c r="C54" s="45" t="s">
        <v>156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20" t="s">
        <v>157</v>
      </c>
      <c r="AD54" s="20"/>
      <c r="AE54" s="20"/>
      <c r="AF54" s="20"/>
      <c r="AG54" s="17"/>
      <c r="AH54" s="18"/>
      <c r="AI54" s="18"/>
      <c r="AJ54" s="19"/>
      <c r="AK54" s="17">
        <v>154</v>
      </c>
      <c r="AL54" s="18"/>
      <c r="AM54" s="18"/>
      <c r="AN54" s="19"/>
      <c r="AO54" s="17"/>
      <c r="AP54" s="18"/>
      <c r="AQ54" s="18"/>
      <c r="AR54" s="19"/>
      <c r="AS54" s="17"/>
      <c r="AT54" s="18"/>
      <c r="AU54" s="18"/>
      <c r="AV54" s="19"/>
    </row>
    <row r="55" spans="1:48" ht="19.5" customHeight="1" x14ac:dyDescent="0.2">
      <c r="A55" s="12" t="s">
        <v>158</v>
      </c>
      <c r="B55" s="13"/>
      <c r="C55" s="45" t="s">
        <v>159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20" t="s">
        <v>160</v>
      </c>
      <c r="AD55" s="20"/>
      <c r="AE55" s="20"/>
      <c r="AF55" s="20"/>
      <c r="AG55" s="17"/>
      <c r="AH55" s="18"/>
      <c r="AI55" s="18"/>
      <c r="AJ55" s="19"/>
      <c r="AK55" s="17">
        <v>410</v>
      </c>
      <c r="AL55" s="18"/>
      <c r="AM55" s="18"/>
      <c r="AN55" s="19"/>
      <c r="AO55" s="17"/>
      <c r="AP55" s="18"/>
      <c r="AQ55" s="18"/>
      <c r="AR55" s="19"/>
      <c r="AS55" s="17"/>
      <c r="AT55" s="18"/>
      <c r="AU55" s="18"/>
      <c r="AV55" s="19"/>
    </row>
    <row r="56" spans="1:48" ht="19.5" customHeight="1" x14ac:dyDescent="0.2">
      <c r="A56" s="12" t="s">
        <v>161</v>
      </c>
      <c r="B56" s="13"/>
      <c r="C56" s="43" t="s">
        <v>162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20" t="s">
        <v>163</v>
      </c>
      <c r="AD56" s="20"/>
      <c r="AE56" s="20"/>
      <c r="AF56" s="20"/>
      <c r="AG56" s="17"/>
      <c r="AH56" s="18"/>
      <c r="AI56" s="18"/>
      <c r="AJ56" s="19"/>
      <c r="AK56" s="17">
        <v>253</v>
      </c>
      <c r="AL56" s="18"/>
      <c r="AM56" s="18"/>
      <c r="AN56" s="19"/>
      <c r="AO56" s="17"/>
      <c r="AP56" s="18"/>
      <c r="AQ56" s="18"/>
      <c r="AR56" s="19"/>
      <c r="AS56" s="17"/>
      <c r="AT56" s="18"/>
      <c r="AU56" s="18"/>
      <c r="AV56" s="19"/>
    </row>
    <row r="57" spans="1:48" ht="19.5" customHeight="1" x14ac:dyDescent="0.2">
      <c r="A57" s="12" t="s">
        <v>164</v>
      </c>
      <c r="B57" s="13"/>
      <c r="C57" s="43" t="s">
        <v>165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 t="s">
        <v>166</v>
      </c>
      <c r="AD57" s="20"/>
      <c r="AE57" s="20"/>
      <c r="AF57" s="20"/>
      <c r="AG57" s="17"/>
      <c r="AH57" s="18"/>
      <c r="AI57" s="18"/>
      <c r="AJ57" s="19"/>
      <c r="AK57" s="17"/>
      <c r="AL57" s="18"/>
      <c r="AM57" s="18"/>
      <c r="AN57" s="19"/>
      <c r="AO57" s="17"/>
      <c r="AP57" s="18"/>
      <c r="AQ57" s="18"/>
      <c r="AR57" s="19"/>
      <c r="AS57" s="17"/>
      <c r="AT57" s="18"/>
      <c r="AU57" s="18"/>
      <c r="AV57" s="19"/>
    </row>
    <row r="58" spans="1:48" ht="19.5" customHeight="1" x14ac:dyDescent="0.2">
      <c r="A58" s="12" t="s">
        <v>167</v>
      </c>
      <c r="B58" s="13"/>
      <c r="C58" s="43" t="s">
        <v>168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20" t="s">
        <v>169</v>
      </c>
      <c r="AD58" s="20"/>
      <c r="AE58" s="20"/>
      <c r="AF58" s="20"/>
      <c r="AG58" s="17">
        <v>3216000</v>
      </c>
      <c r="AH58" s="18"/>
      <c r="AI58" s="18"/>
      <c r="AJ58" s="19"/>
      <c r="AK58" s="17">
        <v>1718</v>
      </c>
      <c r="AL58" s="18"/>
      <c r="AM58" s="18"/>
      <c r="AN58" s="19"/>
      <c r="AO58" s="17">
        <v>2466000</v>
      </c>
      <c r="AP58" s="18"/>
      <c r="AQ58" s="18"/>
      <c r="AR58" s="19"/>
      <c r="AS58" s="17">
        <v>2284000</v>
      </c>
      <c r="AT58" s="18"/>
      <c r="AU58" s="18"/>
      <c r="AV58" s="19"/>
    </row>
    <row r="59" spans="1:48" ht="19.5" customHeight="1" x14ac:dyDescent="0.2">
      <c r="A59" s="28" t="s">
        <v>170</v>
      </c>
      <c r="B59" s="29"/>
      <c r="C59" s="47" t="s">
        <v>171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32" t="s">
        <v>172</v>
      </c>
      <c r="AD59" s="32"/>
      <c r="AE59" s="32"/>
      <c r="AF59" s="32"/>
      <c r="AG59" s="33">
        <f>SUM(AG51:AJ58)</f>
        <v>3216000</v>
      </c>
      <c r="AH59" s="34"/>
      <c r="AI59" s="34"/>
      <c r="AJ59" s="35"/>
      <c r="AK59" s="33">
        <f>SUM(AK51:AN58)</f>
        <v>2622</v>
      </c>
      <c r="AL59" s="34"/>
      <c r="AM59" s="34"/>
      <c r="AN59" s="35"/>
      <c r="AO59" s="33">
        <f>SUM(AO51:AR58)</f>
        <v>2466000</v>
      </c>
      <c r="AP59" s="34"/>
      <c r="AQ59" s="34"/>
      <c r="AR59" s="35"/>
      <c r="AS59" s="33">
        <f>SUM(AS51:AV58)</f>
        <v>2284000</v>
      </c>
      <c r="AT59" s="34"/>
      <c r="AU59" s="34"/>
      <c r="AV59" s="35"/>
    </row>
    <row r="60" spans="1:48" ht="19.5" customHeight="1" x14ac:dyDescent="0.2">
      <c r="A60" s="12" t="s">
        <v>173</v>
      </c>
      <c r="B60" s="13"/>
      <c r="C60" s="49" t="s">
        <v>174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20" t="s">
        <v>175</v>
      </c>
      <c r="AD60" s="20"/>
      <c r="AE60" s="20"/>
      <c r="AF60" s="20"/>
      <c r="AG60" s="17"/>
      <c r="AH60" s="18"/>
      <c r="AI60" s="18"/>
      <c r="AJ60" s="19"/>
      <c r="AK60" s="17"/>
      <c r="AL60" s="18"/>
      <c r="AM60" s="18"/>
      <c r="AN60" s="19"/>
      <c r="AO60" s="17"/>
      <c r="AP60" s="18"/>
      <c r="AQ60" s="18"/>
      <c r="AR60" s="19"/>
      <c r="AS60" s="17"/>
      <c r="AT60" s="18"/>
      <c r="AU60" s="18"/>
      <c r="AV60" s="19"/>
    </row>
    <row r="61" spans="1:48" ht="19.5" customHeight="1" x14ac:dyDescent="0.2">
      <c r="A61" s="12" t="s">
        <v>176</v>
      </c>
      <c r="B61" s="13"/>
      <c r="C61" s="49" t="s">
        <v>177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20" t="s">
        <v>178</v>
      </c>
      <c r="AD61" s="20"/>
      <c r="AE61" s="20"/>
      <c r="AF61" s="20"/>
      <c r="AG61" s="17"/>
      <c r="AH61" s="18"/>
      <c r="AI61" s="18"/>
      <c r="AJ61" s="19"/>
      <c r="AK61" s="17"/>
      <c r="AL61" s="18"/>
      <c r="AM61" s="18"/>
      <c r="AN61" s="19"/>
      <c r="AO61" s="17">
        <v>3420</v>
      </c>
      <c r="AP61" s="18"/>
      <c r="AQ61" s="18"/>
      <c r="AR61" s="19"/>
      <c r="AS61" s="17">
        <v>3420</v>
      </c>
      <c r="AT61" s="18"/>
      <c r="AU61" s="18"/>
      <c r="AV61" s="19"/>
    </row>
    <row r="62" spans="1:48" ht="29.25" customHeight="1" x14ac:dyDescent="0.2">
      <c r="A62" s="12" t="s">
        <v>179</v>
      </c>
      <c r="B62" s="13"/>
      <c r="C62" s="49" t="s">
        <v>180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20" t="s">
        <v>181</v>
      </c>
      <c r="AD62" s="20"/>
      <c r="AE62" s="20"/>
      <c r="AF62" s="20"/>
      <c r="AG62" s="17"/>
      <c r="AH62" s="18"/>
      <c r="AI62" s="18"/>
      <c r="AJ62" s="19"/>
      <c r="AK62" s="17"/>
      <c r="AL62" s="18"/>
      <c r="AM62" s="18"/>
      <c r="AN62" s="19"/>
      <c r="AO62" s="17"/>
      <c r="AP62" s="18"/>
      <c r="AQ62" s="18"/>
      <c r="AR62" s="19"/>
      <c r="AS62" s="17"/>
      <c r="AT62" s="18"/>
      <c r="AU62" s="18"/>
      <c r="AV62" s="19"/>
    </row>
    <row r="63" spans="1:48" ht="29.25" customHeight="1" x14ac:dyDescent="0.2">
      <c r="A63" s="12" t="s">
        <v>182</v>
      </c>
      <c r="B63" s="13"/>
      <c r="C63" s="49" t="s">
        <v>183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20" t="s">
        <v>184</v>
      </c>
      <c r="AD63" s="20"/>
      <c r="AE63" s="20"/>
      <c r="AF63" s="20"/>
      <c r="AG63" s="17"/>
      <c r="AH63" s="18"/>
      <c r="AI63" s="18"/>
      <c r="AJ63" s="19"/>
      <c r="AK63" s="17"/>
      <c r="AL63" s="18"/>
      <c r="AM63" s="18"/>
      <c r="AN63" s="19"/>
      <c r="AO63" s="17"/>
      <c r="AP63" s="18"/>
      <c r="AQ63" s="18"/>
      <c r="AR63" s="19"/>
      <c r="AS63" s="17"/>
      <c r="AT63" s="18"/>
      <c r="AU63" s="18"/>
      <c r="AV63" s="19"/>
    </row>
    <row r="64" spans="1:48" ht="29.25" customHeight="1" x14ac:dyDescent="0.2">
      <c r="A64" s="12" t="s">
        <v>185</v>
      </c>
      <c r="B64" s="13"/>
      <c r="C64" s="49" t="s">
        <v>186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20" t="s">
        <v>187</v>
      </c>
      <c r="AD64" s="20"/>
      <c r="AE64" s="20"/>
      <c r="AF64" s="20"/>
      <c r="AG64" s="17"/>
      <c r="AH64" s="18"/>
      <c r="AI64" s="18"/>
      <c r="AJ64" s="19"/>
      <c r="AK64" s="17"/>
      <c r="AL64" s="18"/>
      <c r="AM64" s="18"/>
      <c r="AN64" s="19"/>
      <c r="AO64" s="17"/>
      <c r="AP64" s="18"/>
      <c r="AQ64" s="18"/>
      <c r="AR64" s="19"/>
      <c r="AS64" s="17"/>
      <c r="AT64" s="18"/>
      <c r="AU64" s="18"/>
      <c r="AV64" s="19"/>
    </row>
    <row r="65" spans="1:48" ht="19.5" customHeight="1" x14ac:dyDescent="0.2">
      <c r="A65" s="12" t="s">
        <v>188</v>
      </c>
      <c r="B65" s="13"/>
      <c r="C65" s="49" t="s">
        <v>189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20" t="s">
        <v>190</v>
      </c>
      <c r="AD65" s="20"/>
      <c r="AE65" s="20"/>
      <c r="AF65" s="20"/>
      <c r="AG65" s="17">
        <v>1773838</v>
      </c>
      <c r="AH65" s="18"/>
      <c r="AI65" s="18"/>
      <c r="AJ65" s="19"/>
      <c r="AK65" s="17">
        <v>2827</v>
      </c>
      <c r="AL65" s="18"/>
      <c r="AM65" s="18"/>
      <c r="AN65" s="19"/>
      <c r="AO65" s="17">
        <v>2220142</v>
      </c>
      <c r="AP65" s="18"/>
      <c r="AQ65" s="18"/>
      <c r="AR65" s="19"/>
      <c r="AS65" s="17">
        <v>2220142</v>
      </c>
      <c r="AT65" s="18"/>
      <c r="AU65" s="18"/>
      <c r="AV65" s="19"/>
    </row>
    <row r="66" spans="1:48" ht="29.25" customHeight="1" x14ac:dyDescent="0.2">
      <c r="A66" s="12" t="s">
        <v>191</v>
      </c>
      <c r="B66" s="13"/>
      <c r="C66" s="49" t="s">
        <v>192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20" t="s">
        <v>193</v>
      </c>
      <c r="AD66" s="20"/>
      <c r="AE66" s="20"/>
      <c r="AF66" s="20"/>
      <c r="AG66" s="17"/>
      <c r="AH66" s="18"/>
      <c r="AI66" s="18"/>
      <c r="AJ66" s="19"/>
      <c r="AK66" s="17"/>
      <c r="AL66" s="18"/>
      <c r="AM66" s="18"/>
      <c r="AN66" s="19"/>
      <c r="AO66" s="17"/>
      <c r="AP66" s="18"/>
      <c r="AQ66" s="18"/>
      <c r="AR66" s="19"/>
      <c r="AS66" s="17"/>
      <c r="AT66" s="18"/>
      <c r="AU66" s="18"/>
      <c r="AV66" s="19"/>
    </row>
    <row r="67" spans="1:48" ht="29.25" customHeight="1" x14ac:dyDescent="0.2">
      <c r="A67" s="12" t="s">
        <v>194</v>
      </c>
      <c r="B67" s="13"/>
      <c r="C67" s="49" t="s">
        <v>195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20" t="s">
        <v>196</v>
      </c>
      <c r="AD67" s="20"/>
      <c r="AE67" s="20"/>
      <c r="AF67" s="20"/>
      <c r="AG67" s="17">
        <v>0</v>
      </c>
      <c r="AH67" s="18"/>
      <c r="AI67" s="18"/>
      <c r="AJ67" s="19"/>
      <c r="AK67" s="17"/>
      <c r="AL67" s="18"/>
      <c r="AM67" s="18"/>
      <c r="AN67" s="19"/>
      <c r="AO67" s="17">
        <v>60000</v>
      </c>
      <c r="AP67" s="18"/>
      <c r="AQ67" s="18"/>
      <c r="AR67" s="19"/>
      <c r="AS67" s="17">
        <v>60000</v>
      </c>
      <c r="AT67" s="18"/>
      <c r="AU67" s="18"/>
      <c r="AV67" s="19"/>
    </row>
    <row r="68" spans="1:48" ht="19.5" customHeight="1" x14ac:dyDescent="0.2">
      <c r="A68" s="12" t="s">
        <v>197</v>
      </c>
      <c r="B68" s="13"/>
      <c r="C68" s="49" t="s">
        <v>198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20" t="s">
        <v>199</v>
      </c>
      <c r="AD68" s="20"/>
      <c r="AE68" s="20"/>
      <c r="AF68" s="20"/>
      <c r="AG68" s="17"/>
      <c r="AH68" s="18"/>
      <c r="AI68" s="18"/>
      <c r="AJ68" s="19"/>
      <c r="AK68" s="17"/>
      <c r="AL68" s="18"/>
      <c r="AM68" s="18"/>
      <c r="AN68" s="19"/>
      <c r="AO68" s="17"/>
      <c r="AP68" s="18"/>
      <c r="AQ68" s="18"/>
      <c r="AR68" s="19"/>
      <c r="AS68" s="17"/>
      <c r="AT68" s="18"/>
      <c r="AU68" s="18"/>
      <c r="AV68" s="19"/>
    </row>
    <row r="69" spans="1:48" ht="19.5" customHeight="1" x14ac:dyDescent="0.2">
      <c r="A69" s="12" t="s">
        <v>200</v>
      </c>
      <c r="B69" s="13"/>
      <c r="C69" s="51" t="s">
        <v>201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20" t="s">
        <v>202</v>
      </c>
      <c r="AD69" s="20"/>
      <c r="AE69" s="20"/>
      <c r="AF69" s="20"/>
      <c r="AG69" s="17"/>
      <c r="AH69" s="18"/>
      <c r="AI69" s="18"/>
      <c r="AJ69" s="19"/>
      <c r="AK69" s="17"/>
      <c r="AL69" s="18"/>
      <c r="AM69" s="18"/>
      <c r="AN69" s="19"/>
      <c r="AO69" s="17"/>
      <c r="AP69" s="18"/>
      <c r="AQ69" s="18"/>
      <c r="AR69" s="19"/>
      <c r="AS69" s="17"/>
      <c r="AT69" s="18"/>
      <c r="AU69" s="18"/>
      <c r="AV69" s="19"/>
    </row>
    <row r="70" spans="1:48" ht="19.5" customHeight="1" x14ac:dyDescent="0.2">
      <c r="A70" s="12" t="s">
        <v>203</v>
      </c>
      <c r="B70" s="13"/>
      <c r="C70" s="49" t="s">
        <v>204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20" t="s">
        <v>205</v>
      </c>
      <c r="AD70" s="20"/>
      <c r="AE70" s="20"/>
      <c r="AF70" s="20"/>
      <c r="AG70" s="17">
        <v>45000</v>
      </c>
      <c r="AH70" s="18"/>
      <c r="AI70" s="18"/>
      <c r="AJ70" s="19"/>
      <c r="AK70" s="17">
        <v>560</v>
      </c>
      <c r="AL70" s="18"/>
      <c r="AM70" s="18"/>
      <c r="AN70" s="19"/>
      <c r="AO70" s="17">
        <v>577000</v>
      </c>
      <c r="AP70" s="18"/>
      <c r="AQ70" s="18"/>
      <c r="AR70" s="19"/>
      <c r="AS70" s="17">
        <v>577000</v>
      </c>
      <c r="AT70" s="18"/>
      <c r="AU70" s="18"/>
      <c r="AV70" s="19"/>
    </row>
    <row r="71" spans="1:48" ht="19.5" customHeight="1" x14ac:dyDescent="0.2">
      <c r="A71" s="12" t="s">
        <v>206</v>
      </c>
      <c r="B71" s="13"/>
      <c r="C71" s="51" t="s">
        <v>207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20" t="s">
        <v>208</v>
      </c>
      <c r="AD71" s="20"/>
      <c r="AE71" s="20"/>
      <c r="AF71" s="20"/>
      <c r="AG71" s="17">
        <v>8405000</v>
      </c>
      <c r="AH71" s="18"/>
      <c r="AI71" s="18"/>
      <c r="AJ71" s="19"/>
      <c r="AK71" s="17">
        <v>0</v>
      </c>
      <c r="AL71" s="18"/>
      <c r="AM71" s="18"/>
      <c r="AN71" s="19"/>
      <c r="AO71" s="17">
        <v>11576065</v>
      </c>
      <c r="AP71" s="18"/>
      <c r="AQ71" s="18"/>
      <c r="AR71" s="19"/>
      <c r="AS71" s="17">
        <v>0</v>
      </c>
      <c r="AT71" s="18"/>
      <c r="AU71" s="18"/>
      <c r="AV71" s="19"/>
    </row>
    <row r="72" spans="1:48" ht="19.5" customHeight="1" x14ac:dyDescent="0.2">
      <c r="A72" s="28" t="s">
        <v>209</v>
      </c>
      <c r="B72" s="29"/>
      <c r="C72" s="47" t="s">
        <v>210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32" t="s">
        <v>211</v>
      </c>
      <c r="AD72" s="32"/>
      <c r="AE72" s="32"/>
      <c r="AF72" s="32"/>
      <c r="AG72" s="33">
        <f>SUM(AG60:AJ71)</f>
        <v>10223838</v>
      </c>
      <c r="AH72" s="34"/>
      <c r="AI72" s="34"/>
      <c r="AJ72" s="35"/>
      <c r="AK72" s="33">
        <f>SUM(AK60:AN71)</f>
        <v>3387</v>
      </c>
      <c r="AL72" s="34"/>
      <c r="AM72" s="34"/>
      <c r="AN72" s="35"/>
      <c r="AO72" s="33">
        <f>SUM(AO60:AR71)</f>
        <v>14436627</v>
      </c>
      <c r="AP72" s="34"/>
      <c r="AQ72" s="34"/>
      <c r="AR72" s="35"/>
      <c r="AS72" s="33">
        <f>SUM(AS60:AV71)</f>
        <v>2860562</v>
      </c>
      <c r="AT72" s="34"/>
      <c r="AU72" s="34"/>
      <c r="AV72" s="35"/>
    </row>
    <row r="73" spans="1:48" ht="19.5" customHeight="1" x14ac:dyDescent="0.2">
      <c r="A73" s="12" t="s">
        <v>212</v>
      </c>
      <c r="B73" s="13"/>
      <c r="C73" s="53" t="s">
        <v>213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20" t="s">
        <v>214</v>
      </c>
      <c r="AD73" s="20"/>
      <c r="AE73" s="20"/>
      <c r="AF73" s="20"/>
      <c r="AG73" s="17"/>
      <c r="AH73" s="18"/>
      <c r="AI73" s="18"/>
      <c r="AJ73" s="19"/>
      <c r="AK73" s="17"/>
      <c r="AL73" s="18"/>
      <c r="AM73" s="18"/>
      <c r="AN73" s="19"/>
      <c r="AO73" s="17"/>
      <c r="AP73" s="18"/>
      <c r="AQ73" s="18"/>
      <c r="AR73" s="19"/>
      <c r="AS73" s="17"/>
      <c r="AT73" s="18"/>
      <c r="AU73" s="18"/>
      <c r="AV73" s="19"/>
    </row>
    <row r="74" spans="1:48" ht="19.5" customHeight="1" x14ac:dyDescent="0.2">
      <c r="A74" s="12" t="s">
        <v>215</v>
      </c>
      <c r="B74" s="13"/>
      <c r="C74" s="53" t="s">
        <v>216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20" t="s">
        <v>217</v>
      </c>
      <c r="AD74" s="20"/>
      <c r="AE74" s="20"/>
      <c r="AF74" s="20"/>
      <c r="AG74" s="17"/>
      <c r="AH74" s="18"/>
      <c r="AI74" s="18"/>
      <c r="AJ74" s="19"/>
      <c r="AK74" s="17"/>
      <c r="AL74" s="18"/>
      <c r="AM74" s="18"/>
      <c r="AN74" s="19"/>
      <c r="AO74" s="17"/>
      <c r="AP74" s="18"/>
      <c r="AQ74" s="18"/>
      <c r="AR74" s="19"/>
      <c r="AS74" s="17"/>
      <c r="AT74" s="18"/>
      <c r="AU74" s="18"/>
      <c r="AV74" s="19"/>
    </row>
    <row r="75" spans="1:48" ht="19.5" customHeight="1" x14ac:dyDescent="0.2">
      <c r="A75" s="12" t="s">
        <v>218</v>
      </c>
      <c r="B75" s="13"/>
      <c r="C75" s="53" t="s">
        <v>219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20" t="s">
        <v>220</v>
      </c>
      <c r="AD75" s="20"/>
      <c r="AE75" s="20"/>
      <c r="AF75" s="20"/>
      <c r="AG75" s="17">
        <v>3391962</v>
      </c>
      <c r="AH75" s="18"/>
      <c r="AI75" s="18"/>
      <c r="AJ75" s="19"/>
      <c r="AK75" s="17"/>
      <c r="AL75" s="18"/>
      <c r="AM75" s="18"/>
      <c r="AN75" s="19"/>
      <c r="AO75" s="17">
        <v>3501962</v>
      </c>
      <c r="AP75" s="18"/>
      <c r="AQ75" s="18"/>
      <c r="AR75" s="19"/>
      <c r="AS75" s="17">
        <v>3501962</v>
      </c>
      <c r="AT75" s="18"/>
      <c r="AU75" s="18"/>
      <c r="AV75" s="19"/>
    </row>
    <row r="76" spans="1:48" ht="19.5" customHeight="1" x14ac:dyDescent="0.2">
      <c r="A76" s="12" t="s">
        <v>221</v>
      </c>
      <c r="B76" s="13"/>
      <c r="C76" s="53" t="s">
        <v>222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20" t="s">
        <v>223</v>
      </c>
      <c r="AD76" s="20"/>
      <c r="AE76" s="20"/>
      <c r="AF76" s="20"/>
      <c r="AG76" s="17">
        <v>1348189</v>
      </c>
      <c r="AH76" s="18"/>
      <c r="AI76" s="18"/>
      <c r="AJ76" s="19"/>
      <c r="AK76" s="17">
        <v>10020</v>
      </c>
      <c r="AL76" s="18"/>
      <c r="AM76" s="18"/>
      <c r="AN76" s="19"/>
      <c r="AO76" s="17">
        <v>2368550</v>
      </c>
      <c r="AP76" s="18"/>
      <c r="AQ76" s="18"/>
      <c r="AR76" s="19"/>
      <c r="AS76" s="17">
        <v>2368550</v>
      </c>
      <c r="AT76" s="18"/>
      <c r="AU76" s="18"/>
      <c r="AV76" s="19"/>
    </row>
    <row r="77" spans="1:48" ht="19.5" customHeight="1" x14ac:dyDescent="0.2">
      <c r="A77" s="12" t="s">
        <v>224</v>
      </c>
      <c r="B77" s="13"/>
      <c r="C77" s="36" t="s">
        <v>225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20" t="s">
        <v>226</v>
      </c>
      <c r="AD77" s="20"/>
      <c r="AE77" s="20"/>
      <c r="AF77" s="20"/>
      <c r="AG77" s="17"/>
      <c r="AH77" s="18"/>
      <c r="AI77" s="18"/>
      <c r="AJ77" s="19"/>
      <c r="AK77" s="17"/>
      <c r="AL77" s="18"/>
      <c r="AM77" s="18"/>
      <c r="AN77" s="19"/>
      <c r="AO77" s="17"/>
      <c r="AP77" s="18"/>
      <c r="AQ77" s="18"/>
      <c r="AR77" s="19"/>
      <c r="AS77" s="17"/>
      <c r="AT77" s="18"/>
      <c r="AU77" s="18"/>
      <c r="AV77" s="19"/>
    </row>
    <row r="78" spans="1:48" ht="19.5" customHeight="1" x14ac:dyDescent="0.2">
      <c r="A78" s="12" t="s">
        <v>227</v>
      </c>
      <c r="B78" s="13"/>
      <c r="C78" s="36" t="s">
        <v>228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20" t="s">
        <v>229</v>
      </c>
      <c r="AD78" s="20"/>
      <c r="AE78" s="20"/>
      <c r="AF78" s="20"/>
      <c r="AG78" s="17"/>
      <c r="AH78" s="18"/>
      <c r="AI78" s="18"/>
      <c r="AJ78" s="19"/>
      <c r="AK78" s="17"/>
      <c r="AL78" s="18"/>
      <c r="AM78" s="18"/>
      <c r="AN78" s="19"/>
      <c r="AO78" s="17"/>
      <c r="AP78" s="18"/>
      <c r="AQ78" s="18"/>
      <c r="AR78" s="19"/>
      <c r="AS78" s="17"/>
      <c r="AT78" s="18"/>
      <c r="AU78" s="18"/>
      <c r="AV78" s="19"/>
    </row>
    <row r="79" spans="1:48" ht="19.5" customHeight="1" x14ac:dyDescent="0.2">
      <c r="A79" s="12" t="s">
        <v>230</v>
      </c>
      <c r="B79" s="13"/>
      <c r="C79" s="36" t="s">
        <v>231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20" t="s">
        <v>232</v>
      </c>
      <c r="AD79" s="20"/>
      <c r="AE79" s="20"/>
      <c r="AF79" s="20"/>
      <c r="AG79" s="17">
        <v>1279841</v>
      </c>
      <c r="AH79" s="18"/>
      <c r="AI79" s="18"/>
      <c r="AJ79" s="19"/>
      <c r="AK79" s="17"/>
      <c r="AL79" s="18"/>
      <c r="AM79" s="18"/>
      <c r="AN79" s="19"/>
      <c r="AO79" s="17">
        <v>1337179</v>
      </c>
      <c r="AP79" s="18"/>
      <c r="AQ79" s="18"/>
      <c r="AR79" s="19"/>
      <c r="AS79" s="17">
        <v>1337179</v>
      </c>
      <c r="AT79" s="18"/>
      <c r="AU79" s="18"/>
      <c r="AV79" s="19"/>
    </row>
    <row r="80" spans="1:48" s="40" customFormat="1" ht="19.5" customHeight="1" x14ac:dyDescent="0.2">
      <c r="A80" s="28" t="s">
        <v>233</v>
      </c>
      <c r="B80" s="29"/>
      <c r="C80" s="55" t="s">
        <v>234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32" t="s">
        <v>235</v>
      </c>
      <c r="AD80" s="32"/>
      <c r="AE80" s="32"/>
      <c r="AF80" s="32"/>
      <c r="AG80" s="33">
        <f>SUM(AG73:AJ79)</f>
        <v>6019992</v>
      </c>
      <c r="AH80" s="34"/>
      <c r="AI80" s="34"/>
      <c r="AJ80" s="35"/>
      <c r="AK80" s="33">
        <f>SUM(AK73:AN79)</f>
        <v>10020</v>
      </c>
      <c r="AL80" s="34"/>
      <c r="AM80" s="34"/>
      <c r="AN80" s="35"/>
      <c r="AO80" s="33">
        <f>SUM(AO73:AR79)</f>
        <v>7207691</v>
      </c>
      <c r="AP80" s="34"/>
      <c r="AQ80" s="34"/>
      <c r="AR80" s="35"/>
      <c r="AS80" s="33">
        <f>SUM(AS73:AV79)</f>
        <v>7207691</v>
      </c>
      <c r="AT80" s="34"/>
      <c r="AU80" s="34"/>
      <c r="AV80" s="35"/>
    </row>
    <row r="81" spans="1:48" ht="19.5" customHeight="1" x14ac:dyDescent="0.2">
      <c r="A81" s="12" t="s">
        <v>236</v>
      </c>
      <c r="B81" s="13"/>
      <c r="C81" s="43" t="s">
        <v>237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20" t="s">
        <v>238</v>
      </c>
      <c r="AD81" s="20"/>
      <c r="AE81" s="20"/>
      <c r="AF81" s="20"/>
      <c r="AG81" s="17">
        <v>5515748</v>
      </c>
      <c r="AH81" s="18"/>
      <c r="AI81" s="18"/>
      <c r="AJ81" s="19"/>
      <c r="AK81" s="17">
        <v>12066</v>
      </c>
      <c r="AL81" s="18"/>
      <c r="AM81" s="18"/>
      <c r="AN81" s="19"/>
      <c r="AO81" s="17">
        <v>5324628</v>
      </c>
      <c r="AP81" s="18"/>
      <c r="AQ81" s="18"/>
      <c r="AR81" s="19"/>
      <c r="AS81" s="17">
        <v>4380731</v>
      </c>
      <c r="AT81" s="18"/>
      <c r="AU81" s="18"/>
      <c r="AV81" s="19"/>
    </row>
    <row r="82" spans="1:48" ht="19.5" customHeight="1" x14ac:dyDescent="0.2">
      <c r="A82" s="12" t="s">
        <v>239</v>
      </c>
      <c r="B82" s="13"/>
      <c r="C82" s="43" t="s">
        <v>240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20" t="s">
        <v>241</v>
      </c>
      <c r="AD82" s="20"/>
      <c r="AE82" s="20"/>
      <c r="AF82" s="20"/>
      <c r="AG82" s="17"/>
      <c r="AH82" s="18"/>
      <c r="AI82" s="18"/>
      <c r="AJ82" s="19"/>
      <c r="AK82" s="17"/>
      <c r="AL82" s="18"/>
      <c r="AM82" s="18"/>
      <c r="AN82" s="19"/>
      <c r="AO82" s="17"/>
      <c r="AP82" s="18"/>
      <c r="AQ82" s="18"/>
      <c r="AR82" s="19"/>
      <c r="AS82" s="17"/>
      <c r="AT82" s="18"/>
      <c r="AU82" s="18"/>
      <c r="AV82" s="19"/>
    </row>
    <row r="83" spans="1:48" ht="19.5" customHeight="1" x14ac:dyDescent="0.2">
      <c r="A83" s="12" t="s">
        <v>242</v>
      </c>
      <c r="B83" s="13"/>
      <c r="C83" s="43" t="s">
        <v>243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20" t="s">
        <v>244</v>
      </c>
      <c r="AD83" s="20"/>
      <c r="AE83" s="20"/>
      <c r="AF83" s="20"/>
      <c r="AG83" s="17"/>
      <c r="AH83" s="18"/>
      <c r="AI83" s="18"/>
      <c r="AJ83" s="19"/>
      <c r="AK83" s="17"/>
      <c r="AL83" s="18"/>
      <c r="AM83" s="18"/>
      <c r="AN83" s="19"/>
      <c r="AO83" s="17"/>
      <c r="AP83" s="18"/>
      <c r="AQ83" s="18"/>
      <c r="AR83" s="19"/>
      <c r="AS83" s="17"/>
      <c r="AT83" s="18"/>
      <c r="AU83" s="18"/>
      <c r="AV83" s="19"/>
    </row>
    <row r="84" spans="1:48" ht="19.5" customHeight="1" x14ac:dyDescent="0.2">
      <c r="A84" s="12" t="s">
        <v>245</v>
      </c>
      <c r="B84" s="13"/>
      <c r="C84" s="43" t="s">
        <v>246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20" t="s">
        <v>247</v>
      </c>
      <c r="AD84" s="20"/>
      <c r="AE84" s="20"/>
      <c r="AF84" s="20"/>
      <c r="AG84" s="17">
        <v>1489252</v>
      </c>
      <c r="AH84" s="18"/>
      <c r="AI84" s="18"/>
      <c r="AJ84" s="19"/>
      <c r="AK84" s="17">
        <v>1461</v>
      </c>
      <c r="AL84" s="18"/>
      <c r="AM84" s="18"/>
      <c r="AN84" s="19"/>
      <c r="AO84" s="17">
        <v>1431914</v>
      </c>
      <c r="AP84" s="18"/>
      <c r="AQ84" s="18"/>
      <c r="AR84" s="19"/>
      <c r="AS84" s="17">
        <v>1003669</v>
      </c>
      <c r="AT84" s="18"/>
      <c r="AU84" s="18"/>
      <c r="AV84" s="19"/>
    </row>
    <row r="85" spans="1:48" s="40" customFormat="1" ht="19.5" customHeight="1" x14ac:dyDescent="0.2">
      <c r="A85" s="28" t="s">
        <v>248</v>
      </c>
      <c r="B85" s="29"/>
      <c r="C85" s="47" t="s">
        <v>249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32" t="s">
        <v>250</v>
      </c>
      <c r="AD85" s="32"/>
      <c r="AE85" s="32"/>
      <c r="AF85" s="32"/>
      <c r="AG85" s="33">
        <f>SUM(AG81:AJ84)</f>
        <v>7005000</v>
      </c>
      <c r="AH85" s="34"/>
      <c r="AI85" s="34"/>
      <c r="AJ85" s="35"/>
      <c r="AK85" s="33">
        <f>SUM(AK81:AN84)</f>
        <v>13527</v>
      </c>
      <c r="AL85" s="34"/>
      <c r="AM85" s="34"/>
      <c r="AN85" s="35"/>
      <c r="AO85" s="33">
        <f>SUM(AO81:AR84)</f>
        <v>6756542</v>
      </c>
      <c r="AP85" s="34"/>
      <c r="AQ85" s="34"/>
      <c r="AR85" s="35"/>
      <c r="AS85" s="33">
        <f>SUM(AS81:AV84)</f>
        <v>5384400</v>
      </c>
      <c r="AT85" s="34"/>
      <c r="AU85" s="34"/>
      <c r="AV85" s="35"/>
    </row>
    <row r="86" spans="1:48" ht="29.25" customHeight="1" x14ac:dyDescent="0.2">
      <c r="A86" s="12" t="s">
        <v>251</v>
      </c>
      <c r="B86" s="13"/>
      <c r="C86" s="43" t="s">
        <v>252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20" t="s">
        <v>253</v>
      </c>
      <c r="AD86" s="20"/>
      <c r="AE86" s="20"/>
      <c r="AF86" s="20"/>
      <c r="AG86" s="17"/>
      <c r="AH86" s="18"/>
      <c r="AI86" s="18"/>
      <c r="AJ86" s="19"/>
      <c r="AK86" s="17"/>
      <c r="AL86" s="18"/>
      <c r="AM86" s="18"/>
      <c r="AN86" s="19"/>
      <c r="AO86" s="17"/>
      <c r="AP86" s="18"/>
      <c r="AQ86" s="18"/>
      <c r="AR86" s="19"/>
      <c r="AS86" s="17"/>
      <c r="AT86" s="18"/>
      <c r="AU86" s="18"/>
      <c r="AV86" s="19"/>
    </row>
    <row r="87" spans="1:48" ht="29.25" customHeight="1" x14ac:dyDescent="0.2">
      <c r="A87" s="12" t="s">
        <v>254</v>
      </c>
      <c r="B87" s="13"/>
      <c r="C87" s="43" t="s">
        <v>255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20" t="s">
        <v>256</v>
      </c>
      <c r="AD87" s="20"/>
      <c r="AE87" s="20"/>
      <c r="AF87" s="20"/>
      <c r="AG87" s="17"/>
      <c r="AH87" s="18"/>
      <c r="AI87" s="18"/>
      <c r="AJ87" s="19"/>
      <c r="AK87" s="17"/>
      <c r="AL87" s="18"/>
      <c r="AM87" s="18"/>
      <c r="AN87" s="19"/>
      <c r="AO87" s="17"/>
      <c r="AP87" s="18"/>
      <c r="AQ87" s="18"/>
      <c r="AR87" s="19"/>
      <c r="AS87" s="17"/>
      <c r="AT87" s="18"/>
      <c r="AU87" s="18"/>
      <c r="AV87" s="19"/>
    </row>
    <row r="88" spans="1:48" ht="29.25" customHeight="1" x14ac:dyDescent="0.2">
      <c r="A88" s="12" t="s">
        <v>257</v>
      </c>
      <c r="B88" s="13"/>
      <c r="C88" s="43" t="s">
        <v>258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20" t="s">
        <v>259</v>
      </c>
      <c r="AD88" s="20"/>
      <c r="AE88" s="20"/>
      <c r="AF88" s="20"/>
      <c r="AG88" s="17"/>
      <c r="AH88" s="18"/>
      <c r="AI88" s="18"/>
      <c r="AJ88" s="19"/>
      <c r="AK88" s="17"/>
      <c r="AL88" s="18"/>
      <c r="AM88" s="18"/>
      <c r="AN88" s="19"/>
      <c r="AO88" s="17"/>
      <c r="AP88" s="18"/>
      <c r="AQ88" s="18"/>
      <c r="AR88" s="19"/>
      <c r="AS88" s="17"/>
      <c r="AT88" s="18"/>
      <c r="AU88" s="18"/>
      <c r="AV88" s="19"/>
    </row>
    <row r="89" spans="1:48" ht="19.5" customHeight="1" x14ac:dyDescent="0.2">
      <c r="A89" s="12" t="s">
        <v>260</v>
      </c>
      <c r="B89" s="13"/>
      <c r="C89" s="43" t="s">
        <v>261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20" t="s">
        <v>262</v>
      </c>
      <c r="AD89" s="20"/>
      <c r="AE89" s="20"/>
      <c r="AF89" s="20"/>
      <c r="AG89" s="17"/>
      <c r="AH89" s="18"/>
      <c r="AI89" s="18"/>
      <c r="AJ89" s="19"/>
      <c r="AK89" s="17"/>
      <c r="AL89" s="18"/>
      <c r="AM89" s="18"/>
      <c r="AN89" s="19"/>
      <c r="AO89" s="17"/>
      <c r="AP89" s="18"/>
      <c r="AQ89" s="18"/>
      <c r="AR89" s="19"/>
      <c r="AS89" s="17"/>
      <c r="AT89" s="18"/>
      <c r="AU89" s="18"/>
      <c r="AV89" s="19"/>
    </row>
    <row r="90" spans="1:48" ht="29.25" customHeight="1" x14ac:dyDescent="0.2">
      <c r="A90" s="12" t="s">
        <v>263</v>
      </c>
      <c r="B90" s="13"/>
      <c r="C90" s="43" t="s">
        <v>264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20" t="s">
        <v>265</v>
      </c>
      <c r="AD90" s="20"/>
      <c r="AE90" s="20"/>
      <c r="AF90" s="20"/>
      <c r="AG90" s="17"/>
      <c r="AH90" s="18"/>
      <c r="AI90" s="18"/>
      <c r="AJ90" s="19"/>
      <c r="AK90" s="17"/>
      <c r="AL90" s="18"/>
      <c r="AM90" s="18"/>
      <c r="AN90" s="19"/>
      <c r="AO90" s="17"/>
      <c r="AP90" s="18"/>
      <c r="AQ90" s="18"/>
      <c r="AR90" s="19"/>
      <c r="AS90" s="17"/>
      <c r="AT90" s="18"/>
      <c r="AU90" s="18"/>
      <c r="AV90" s="19"/>
    </row>
    <row r="91" spans="1:48" ht="29.25" customHeight="1" x14ac:dyDescent="0.2">
      <c r="A91" s="12" t="s">
        <v>266</v>
      </c>
      <c r="B91" s="13"/>
      <c r="C91" s="43" t="s">
        <v>267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20" t="s">
        <v>268</v>
      </c>
      <c r="AD91" s="20"/>
      <c r="AE91" s="20"/>
      <c r="AF91" s="20"/>
      <c r="AG91" s="17"/>
      <c r="AH91" s="18"/>
      <c r="AI91" s="18"/>
      <c r="AJ91" s="19"/>
      <c r="AK91" s="17"/>
      <c r="AL91" s="18"/>
      <c r="AM91" s="18"/>
      <c r="AN91" s="19"/>
      <c r="AO91" s="17"/>
      <c r="AP91" s="18"/>
      <c r="AQ91" s="18"/>
      <c r="AR91" s="19"/>
      <c r="AS91" s="17"/>
      <c r="AT91" s="18"/>
      <c r="AU91" s="18"/>
      <c r="AV91" s="19"/>
    </row>
    <row r="92" spans="1:48" ht="19.5" customHeight="1" x14ac:dyDescent="0.2">
      <c r="A92" s="12" t="s">
        <v>269</v>
      </c>
      <c r="B92" s="13"/>
      <c r="C92" s="43" t="s">
        <v>270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20" t="s">
        <v>271</v>
      </c>
      <c r="AD92" s="20"/>
      <c r="AE92" s="20"/>
      <c r="AF92" s="20"/>
      <c r="AG92" s="17"/>
      <c r="AH92" s="18"/>
      <c r="AI92" s="18"/>
      <c r="AJ92" s="19"/>
      <c r="AK92" s="17"/>
      <c r="AL92" s="18"/>
      <c r="AM92" s="18"/>
      <c r="AN92" s="19"/>
      <c r="AO92" s="17"/>
      <c r="AP92" s="18"/>
      <c r="AQ92" s="18"/>
      <c r="AR92" s="19"/>
      <c r="AS92" s="17"/>
      <c r="AT92" s="18"/>
      <c r="AU92" s="18"/>
      <c r="AV92" s="19"/>
    </row>
    <row r="93" spans="1:48" ht="19.5" customHeight="1" x14ac:dyDescent="0.2">
      <c r="A93" s="12" t="s">
        <v>272</v>
      </c>
      <c r="B93" s="13"/>
      <c r="C93" s="43" t="s">
        <v>273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20" t="s">
        <v>274</v>
      </c>
      <c r="AD93" s="20"/>
      <c r="AE93" s="20"/>
      <c r="AF93" s="20"/>
      <c r="AG93" s="17"/>
      <c r="AH93" s="18"/>
      <c r="AI93" s="18"/>
      <c r="AJ93" s="19"/>
      <c r="AK93" s="17"/>
      <c r="AL93" s="18"/>
      <c r="AM93" s="18"/>
      <c r="AN93" s="19"/>
      <c r="AO93" s="17"/>
      <c r="AP93" s="18"/>
      <c r="AQ93" s="18"/>
      <c r="AR93" s="19"/>
      <c r="AS93" s="17"/>
      <c r="AT93" s="18"/>
      <c r="AU93" s="18"/>
      <c r="AV93" s="19"/>
    </row>
    <row r="94" spans="1:48" ht="19.5" customHeight="1" x14ac:dyDescent="0.2">
      <c r="A94" s="28" t="s">
        <v>275</v>
      </c>
      <c r="B94" s="29"/>
      <c r="C94" s="47" t="s">
        <v>276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32" t="s">
        <v>277</v>
      </c>
      <c r="AD94" s="32"/>
      <c r="AE94" s="32"/>
      <c r="AF94" s="32"/>
      <c r="AG94" s="33">
        <f>SUM(AG86:AJ93)</f>
        <v>0</v>
      </c>
      <c r="AH94" s="34"/>
      <c r="AI94" s="34"/>
      <c r="AJ94" s="35"/>
      <c r="AK94" s="33">
        <f>SUM(AK86:AN93)</f>
        <v>0</v>
      </c>
      <c r="AL94" s="34"/>
      <c r="AM94" s="34"/>
      <c r="AN94" s="35"/>
      <c r="AO94" s="33">
        <v>1800000</v>
      </c>
      <c r="AP94" s="34"/>
      <c r="AQ94" s="34"/>
      <c r="AR94" s="35"/>
      <c r="AS94" s="33">
        <v>1050000</v>
      </c>
      <c r="AT94" s="34"/>
      <c r="AU94" s="34"/>
      <c r="AV94" s="35"/>
    </row>
    <row r="95" spans="1:48" s="40" customFormat="1" ht="19.5" customHeight="1" x14ac:dyDescent="0.2">
      <c r="A95" s="28" t="s">
        <v>278</v>
      </c>
      <c r="B95" s="29"/>
      <c r="C95" s="55" t="s">
        <v>279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7" t="s">
        <v>280</v>
      </c>
      <c r="AD95" s="58"/>
      <c r="AE95" s="58"/>
      <c r="AF95" s="59"/>
      <c r="AG95" s="33">
        <f>AG24+AG25+AG50+AG59+AG72+AG80+AG85+AG94</f>
        <v>69704781</v>
      </c>
      <c r="AH95" s="34"/>
      <c r="AI95" s="34"/>
      <c r="AJ95" s="35"/>
      <c r="AK95" s="33">
        <f>AK24+AK25+AK50+AK59+AK72+AK80+AK85+AK94</f>
        <v>57596</v>
      </c>
      <c r="AL95" s="34"/>
      <c r="AM95" s="34"/>
      <c r="AN95" s="35"/>
      <c r="AO95" s="33">
        <f>AO24+AO25+AO50+AO59+AO72+AO80+AO85+AO94</f>
        <v>76132572</v>
      </c>
      <c r="AP95" s="34"/>
      <c r="AQ95" s="34"/>
      <c r="AR95" s="35"/>
      <c r="AS95" s="33">
        <f>AS24+AS25+AS50+AS59+AS72+AS80+AS85+AS94</f>
        <v>58301763</v>
      </c>
      <c r="AT95" s="34"/>
      <c r="AU95" s="34"/>
      <c r="AV95" s="35"/>
    </row>
    <row r="96" spans="1:48" x14ac:dyDescent="0.2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</row>
    <row r="97" spans="3:32" x14ac:dyDescent="0.2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</row>
    <row r="98" spans="3:32" x14ac:dyDescent="0.2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</row>
    <row r="99" spans="3:32" x14ac:dyDescent="0.2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</row>
    <row r="100" spans="3:32" x14ac:dyDescent="0.2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</row>
    <row r="101" spans="3:32" x14ac:dyDescent="0.2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</row>
    <row r="102" spans="3:32" x14ac:dyDescent="0.2">
      <c r="AC102" s="61"/>
      <c r="AD102" s="61"/>
      <c r="AE102" s="61"/>
      <c r="AF102" s="61"/>
    </row>
    <row r="103" spans="3:32" x14ac:dyDescent="0.2">
      <c r="AC103" s="61"/>
      <c r="AD103" s="61"/>
      <c r="AE103" s="61"/>
      <c r="AF103" s="61"/>
    </row>
  </sheetData>
  <mergeCells count="641">
    <mergeCell ref="AS95:AV95"/>
    <mergeCell ref="A95:B95"/>
    <mergeCell ref="C95:AB95"/>
    <mergeCell ref="AC95:AF95"/>
    <mergeCell ref="AG95:AJ95"/>
    <mergeCell ref="AK95:AN95"/>
    <mergeCell ref="AO95:AR95"/>
    <mergeCell ref="AS93:AV93"/>
    <mergeCell ref="A94:B94"/>
    <mergeCell ref="C94:AB94"/>
    <mergeCell ref="AC94:AF94"/>
    <mergeCell ref="AG94:AJ94"/>
    <mergeCell ref="AK94:AN94"/>
    <mergeCell ref="AO94:AR94"/>
    <mergeCell ref="AS94:AV94"/>
    <mergeCell ref="A93:B93"/>
    <mergeCell ref="C93:AB93"/>
    <mergeCell ref="AC93:AF93"/>
    <mergeCell ref="AG93:AJ93"/>
    <mergeCell ref="AK93:AN93"/>
    <mergeCell ref="AO93:AR93"/>
    <mergeCell ref="AS91:AV91"/>
    <mergeCell ref="A92:B92"/>
    <mergeCell ref="C92:AB92"/>
    <mergeCell ref="AC92:AF92"/>
    <mergeCell ref="AG92:AJ92"/>
    <mergeCell ref="AK92:AN92"/>
    <mergeCell ref="AO92:AR92"/>
    <mergeCell ref="AS92:AV92"/>
    <mergeCell ref="A91:B91"/>
    <mergeCell ref="C91:AB91"/>
    <mergeCell ref="AC91:AF91"/>
    <mergeCell ref="AG91:AJ91"/>
    <mergeCell ref="AK91:AN91"/>
    <mergeCell ref="AO91:AR91"/>
    <mergeCell ref="AS89:AV89"/>
    <mergeCell ref="A90:B90"/>
    <mergeCell ref="C90:AB90"/>
    <mergeCell ref="AC90:AF90"/>
    <mergeCell ref="AG90:AJ90"/>
    <mergeCell ref="AK90:AN90"/>
    <mergeCell ref="AO90:AR90"/>
    <mergeCell ref="AS90:AV90"/>
    <mergeCell ref="A89:B89"/>
    <mergeCell ref="C89:AB89"/>
    <mergeCell ref="AC89:AF89"/>
    <mergeCell ref="AG89:AJ89"/>
    <mergeCell ref="AK89:AN89"/>
    <mergeCell ref="AO89:AR89"/>
    <mergeCell ref="AS87:AV87"/>
    <mergeCell ref="A88:B88"/>
    <mergeCell ref="C88:AB88"/>
    <mergeCell ref="AC88:AF88"/>
    <mergeCell ref="AG88:AJ88"/>
    <mergeCell ref="AK88:AN88"/>
    <mergeCell ref="AO88:AR88"/>
    <mergeCell ref="AS88:AV88"/>
    <mergeCell ref="A87:B87"/>
    <mergeCell ref="C87:AB87"/>
    <mergeCell ref="AC87:AF87"/>
    <mergeCell ref="AG87:AJ87"/>
    <mergeCell ref="AK87:AN87"/>
    <mergeCell ref="AO87:AR87"/>
    <mergeCell ref="AS85:AV85"/>
    <mergeCell ref="A86:B86"/>
    <mergeCell ref="C86:AB86"/>
    <mergeCell ref="AC86:AF86"/>
    <mergeCell ref="AG86:AJ86"/>
    <mergeCell ref="AK86:AN86"/>
    <mergeCell ref="AO86:AR86"/>
    <mergeCell ref="AS86:AV86"/>
    <mergeCell ref="A85:B85"/>
    <mergeCell ref="C85:AB85"/>
    <mergeCell ref="AC85:AF85"/>
    <mergeCell ref="AG85:AJ85"/>
    <mergeCell ref="AK85:AN85"/>
    <mergeCell ref="AO85:AR85"/>
    <mergeCell ref="AS83:AV83"/>
    <mergeCell ref="A84:B84"/>
    <mergeCell ref="C84:AB84"/>
    <mergeCell ref="AC84:AF84"/>
    <mergeCell ref="AG84:AJ84"/>
    <mergeCell ref="AK84:AN84"/>
    <mergeCell ref="AO84:AR84"/>
    <mergeCell ref="AS84:AV84"/>
    <mergeCell ref="A83:B83"/>
    <mergeCell ref="C83:AB83"/>
    <mergeCell ref="AC83:AF83"/>
    <mergeCell ref="AG83:AJ83"/>
    <mergeCell ref="AK83:AN83"/>
    <mergeCell ref="AO83:AR83"/>
    <mergeCell ref="AS81:AV81"/>
    <mergeCell ref="A82:B82"/>
    <mergeCell ref="C82:AB82"/>
    <mergeCell ref="AC82:AF82"/>
    <mergeCell ref="AG82:AJ82"/>
    <mergeCell ref="AK82:AN82"/>
    <mergeCell ref="AO82:AR82"/>
    <mergeCell ref="AS82:AV82"/>
    <mergeCell ref="A81:B81"/>
    <mergeCell ref="C81:AB81"/>
    <mergeCell ref="AC81:AF81"/>
    <mergeCell ref="AG81:AJ81"/>
    <mergeCell ref="AK81:AN81"/>
    <mergeCell ref="AO81:AR81"/>
    <mergeCell ref="AS79:AV79"/>
    <mergeCell ref="A80:B80"/>
    <mergeCell ref="C80:AB80"/>
    <mergeCell ref="AC80:AF80"/>
    <mergeCell ref="AG80:AJ80"/>
    <mergeCell ref="AK80:AN80"/>
    <mergeCell ref="AO80:AR80"/>
    <mergeCell ref="AS80:AV80"/>
    <mergeCell ref="A79:B79"/>
    <mergeCell ref="C79:AB79"/>
    <mergeCell ref="AC79:AF79"/>
    <mergeCell ref="AG79:AJ79"/>
    <mergeCell ref="AK79:AN79"/>
    <mergeCell ref="AO79:AR79"/>
    <mergeCell ref="AS77:AV77"/>
    <mergeCell ref="A78:B78"/>
    <mergeCell ref="C78:AB78"/>
    <mergeCell ref="AC78:AF78"/>
    <mergeCell ref="AG78:AJ78"/>
    <mergeCell ref="AK78:AN78"/>
    <mergeCell ref="AO78:AR78"/>
    <mergeCell ref="AS78:AV78"/>
    <mergeCell ref="A77:B77"/>
    <mergeCell ref="C77:AB77"/>
    <mergeCell ref="AC77:AF77"/>
    <mergeCell ref="AG77:AJ77"/>
    <mergeCell ref="AK77:AN77"/>
    <mergeCell ref="AO77:AR77"/>
    <mergeCell ref="AS75:AV75"/>
    <mergeCell ref="A76:B76"/>
    <mergeCell ref="C76:AB76"/>
    <mergeCell ref="AC76:AF76"/>
    <mergeCell ref="AG76:AJ76"/>
    <mergeCell ref="AK76:AN76"/>
    <mergeCell ref="AO76:AR76"/>
    <mergeCell ref="AS76:AV76"/>
    <mergeCell ref="A75:B75"/>
    <mergeCell ref="C75:AB75"/>
    <mergeCell ref="AC75:AF75"/>
    <mergeCell ref="AG75:AJ75"/>
    <mergeCell ref="AK75:AN75"/>
    <mergeCell ref="AO75:AR75"/>
    <mergeCell ref="AS73:AV73"/>
    <mergeCell ref="A74:B74"/>
    <mergeCell ref="C74:AB74"/>
    <mergeCell ref="AC74:AF74"/>
    <mergeCell ref="AG74:AJ74"/>
    <mergeCell ref="AK74:AN74"/>
    <mergeCell ref="AO74:AR74"/>
    <mergeCell ref="AS74:AV74"/>
    <mergeCell ref="A73:B73"/>
    <mergeCell ref="C73:AB73"/>
    <mergeCell ref="AC73:AF73"/>
    <mergeCell ref="AG73:AJ73"/>
    <mergeCell ref="AK73:AN73"/>
    <mergeCell ref="AO73:AR73"/>
    <mergeCell ref="AS71:AV71"/>
    <mergeCell ref="A72:B72"/>
    <mergeCell ref="C72:AB72"/>
    <mergeCell ref="AC72:AF72"/>
    <mergeCell ref="AG72:AJ72"/>
    <mergeCell ref="AK72:AN72"/>
    <mergeCell ref="AO72:AR72"/>
    <mergeCell ref="AS72:AV72"/>
    <mergeCell ref="A71:B71"/>
    <mergeCell ref="C71:AB71"/>
    <mergeCell ref="AC71:AF71"/>
    <mergeCell ref="AG71:AJ71"/>
    <mergeCell ref="AK71:AN71"/>
    <mergeCell ref="AO71:AR71"/>
    <mergeCell ref="AS69:AV69"/>
    <mergeCell ref="A70:B70"/>
    <mergeCell ref="C70:AB70"/>
    <mergeCell ref="AC70:AF70"/>
    <mergeCell ref="AG70:AJ70"/>
    <mergeCell ref="AK70:AN70"/>
    <mergeCell ref="AO70:AR70"/>
    <mergeCell ref="AS70:AV70"/>
    <mergeCell ref="A69:B69"/>
    <mergeCell ref="C69:AB69"/>
    <mergeCell ref="AC69:AF69"/>
    <mergeCell ref="AG69:AJ69"/>
    <mergeCell ref="AK69:AN69"/>
    <mergeCell ref="AO69:AR69"/>
    <mergeCell ref="AS67:AV67"/>
    <mergeCell ref="A68:B68"/>
    <mergeCell ref="C68:AB68"/>
    <mergeCell ref="AC68:AF68"/>
    <mergeCell ref="AG68:AJ68"/>
    <mergeCell ref="AK68:AN68"/>
    <mergeCell ref="AO68:AR68"/>
    <mergeCell ref="AS68:AV68"/>
    <mergeCell ref="A67:B67"/>
    <mergeCell ref="C67:AB67"/>
    <mergeCell ref="AC67:AF67"/>
    <mergeCell ref="AG67:AJ67"/>
    <mergeCell ref="AK67:AN67"/>
    <mergeCell ref="AO67:AR67"/>
    <mergeCell ref="AS65:AV65"/>
    <mergeCell ref="A66:B66"/>
    <mergeCell ref="C66:AB66"/>
    <mergeCell ref="AC66:AF66"/>
    <mergeCell ref="AG66:AJ66"/>
    <mergeCell ref="AK66:AN66"/>
    <mergeCell ref="AO66:AR66"/>
    <mergeCell ref="AS66:AV66"/>
    <mergeCell ref="A65:B65"/>
    <mergeCell ref="C65:AB65"/>
    <mergeCell ref="AC65:AF65"/>
    <mergeCell ref="AG65:AJ65"/>
    <mergeCell ref="AK65:AN65"/>
    <mergeCell ref="AO65:AR65"/>
    <mergeCell ref="AS63:AV63"/>
    <mergeCell ref="A64:B64"/>
    <mergeCell ref="C64:AB64"/>
    <mergeCell ref="AC64:AF64"/>
    <mergeCell ref="AG64:AJ64"/>
    <mergeCell ref="AK64:AN64"/>
    <mergeCell ref="AO64:AR64"/>
    <mergeCell ref="AS64:AV64"/>
    <mergeCell ref="A63:B63"/>
    <mergeCell ref="C63:AB63"/>
    <mergeCell ref="AC63:AF63"/>
    <mergeCell ref="AG63:AJ63"/>
    <mergeCell ref="AK63:AN63"/>
    <mergeCell ref="AO63:AR63"/>
    <mergeCell ref="AS61:AV61"/>
    <mergeCell ref="A62:B62"/>
    <mergeCell ref="C62:AB62"/>
    <mergeCell ref="AC62:AF62"/>
    <mergeCell ref="AG62:AJ62"/>
    <mergeCell ref="AK62:AN62"/>
    <mergeCell ref="AO62:AR62"/>
    <mergeCell ref="AS62:AV62"/>
    <mergeCell ref="A61:B61"/>
    <mergeCell ref="C61:AB61"/>
    <mergeCell ref="AC61:AF61"/>
    <mergeCell ref="AG61:AJ61"/>
    <mergeCell ref="AK61:AN61"/>
    <mergeCell ref="AO61:AR61"/>
    <mergeCell ref="AS59:AV59"/>
    <mergeCell ref="A60:B60"/>
    <mergeCell ref="C60:AB60"/>
    <mergeCell ref="AC60:AF60"/>
    <mergeCell ref="AG60:AJ60"/>
    <mergeCell ref="AK60:AN60"/>
    <mergeCell ref="AO60:AR60"/>
    <mergeCell ref="AS60:AV60"/>
    <mergeCell ref="A59:B59"/>
    <mergeCell ref="C59:AB59"/>
    <mergeCell ref="AC59:AF59"/>
    <mergeCell ref="AG59:AJ59"/>
    <mergeCell ref="AK59:AN59"/>
    <mergeCell ref="AO59:AR59"/>
    <mergeCell ref="AS57:AV57"/>
    <mergeCell ref="A58:B58"/>
    <mergeCell ref="C58:AB58"/>
    <mergeCell ref="AC58:AF58"/>
    <mergeCell ref="AG58:AJ58"/>
    <mergeCell ref="AK58:AN58"/>
    <mergeCell ref="AO58:AR58"/>
    <mergeCell ref="AS58:AV58"/>
    <mergeCell ref="A57:B57"/>
    <mergeCell ref="C57:AB57"/>
    <mergeCell ref="AC57:AF57"/>
    <mergeCell ref="AG57:AJ57"/>
    <mergeCell ref="AK57:AN57"/>
    <mergeCell ref="AO57:AR57"/>
    <mergeCell ref="AS55:AV55"/>
    <mergeCell ref="A56:B56"/>
    <mergeCell ref="C56:AB56"/>
    <mergeCell ref="AC56:AF56"/>
    <mergeCell ref="AG56:AJ56"/>
    <mergeCell ref="AK56:AN56"/>
    <mergeCell ref="AO56:AR56"/>
    <mergeCell ref="AS56:AV56"/>
    <mergeCell ref="A55:B55"/>
    <mergeCell ref="C55:AB55"/>
    <mergeCell ref="AC55:AF55"/>
    <mergeCell ref="AG55:AJ55"/>
    <mergeCell ref="AK55:AN55"/>
    <mergeCell ref="AO55:AR55"/>
    <mergeCell ref="AS53:AV53"/>
    <mergeCell ref="A54:B54"/>
    <mergeCell ref="C54:AB54"/>
    <mergeCell ref="AC54:AF54"/>
    <mergeCell ref="AG54:AJ54"/>
    <mergeCell ref="AK54:AN54"/>
    <mergeCell ref="AO54:AR54"/>
    <mergeCell ref="AS54:AV54"/>
    <mergeCell ref="A53:B53"/>
    <mergeCell ref="C53:AB53"/>
    <mergeCell ref="AC53:AF53"/>
    <mergeCell ref="AG53:AJ53"/>
    <mergeCell ref="AK53:AN53"/>
    <mergeCell ref="AO53:AR53"/>
    <mergeCell ref="AS51:AV51"/>
    <mergeCell ref="A52:B52"/>
    <mergeCell ref="C52:AB52"/>
    <mergeCell ref="AC52:AF52"/>
    <mergeCell ref="AG52:AJ52"/>
    <mergeCell ref="AK52:AN52"/>
    <mergeCell ref="AO52:AR52"/>
    <mergeCell ref="AS52:AV52"/>
    <mergeCell ref="A51:B51"/>
    <mergeCell ref="C51:AB51"/>
    <mergeCell ref="AC51:AF51"/>
    <mergeCell ref="AG51:AJ51"/>
    <mergeCell ref="AK51:AN51"/>
    <mergeCell ref="AO51:AR51"/>
    <mergeCell ref="AS49:AV49"/>
    <mergeCell ref="A50:B50"/>
    <mergeCell ref="C50:AB50"/>
    <mergeCell ref="AC50:AF50"/>
    <mergeCell ref="AG50:AJ50"/>
    <mergeCell ref="AK50:AN50"/>
    <mergeCell ref="AO50:AR50"/>
    <mergeCell ref="AS50:AV50"/>
    <mergeCell ref="A49:B49"/>
    <mergeCell ref="C49:AB49"/>
    <mergeCell ref="AC49:AF49"/>
    <mergeCell ref="AG49:AJ49"/>
    <mergeCell ref="AK49:AN49"/>
    <mergeCell ref="AO49:AR49"/>
    <mergeCell ref="AS47:AV47"/>
    <mergeCell ref="A48:B48"/>
    <mergeCell ref="C48:AB48"/>
    <mergeCell ref="AC48:AF48"/>
    <mergeCell ref="AG48:AJ48"/>
    <mergeCell ref="AK48:AN48"/>
    <mergeCell ref="AO48:AR48"/>
    <mergeCell ref="AS48:AV48"/>
    <mergeCell ref="A47:B47"/>
    <mergeCell ref="C47:AB47"/>
    <mergeCell ref="AC47:AF47"/>
    <mergeCell ref="AG47:AJ47"/>
    <mergeCell ref="AK47:AN47"/>
    <mergeCell ref="AO47:AR47"/>
    <mergeCell ref="AS45:AV45"/>
    <mergeCell ref="A46:B46"/>
    <mergeCell ref="C46:AB46"/>
    <mergeCell ref="AC46:AF46"/>
    <mergeCell ref="AG46:AJ46"/>
    <mergeCell ref="AK46:AN46"/>
    <mergeCell ref="AO46:AR46"/>
    <mergeCell ref="AS46:AV46"/>
    <mergeCell ref="A45:B45"/>
    <mergeCell ref="C45:AB45"/>
    <mergeCell ref="AC45:AF45"/>
    <mergeCell ref="AG45:AJ45"/>
    <mergeCell ref="AK45:AN45"/>
    <mergeCell ref="AO45:AR45"/>
    <mergeCell ref="AS43:AV43"/>
    <mergeCell ref="A44:B44"/>
    <mergeCell ref="C44:AB44"/>
    <mergeCell ref="AC44:AF44"/>
    <mergeCell ref="AG44:AJ44"/>
    <mergeCell ref="AK44:AN44"/>
    <mergeCell ref="AO44:AR44"/>
    <mergeCell ref="AS44:AV44"/>
    <mergeCell ref="A43:B43"/>
    <mergeCell ref="C43:AB43"/>
    <mergeCell ref="AC43:AF43"/>
    <mergeCell ref="AG43:AJ43"/>
    <mergeCell ref="AK43:AN43"/>
    <mergeCell ref="AO43:AR43"/>
    <mergeCell ref="AS41:AV41"/>
    <mergeCell ref="A42:B42"/>
    <mergeCell ref="C42:AB42"/>
    <mergeCell ref="AC42:AF42"/>
    <mergeCell ref="AG42:AJ42"/>
    <mergeCell ref="AK42:AN42"/>
    <mergeCell ref="AO42:AR42"/>
    <mergeCell ref="AS42:AV42"/>
    <mergeCell ref="A41:B41"/>
    <mergeCell ref="C41:AB41"/>
    <mergeCell ref="AC41:AF41"/>
    <mergeCell ref="AG41:AJ41"/>
    <mergeCell ref="AK41:AN41"/>
    <mergeCell ref="AO41:AR41"/>
    <mergeCell ref="AS39:AV39"/>
    <mergeCell ref="A40:B40"/>
    <mergeCell ref="C40:AB40"/>
    <mergeCell ref="AC40:AF40"/>
    <mergeCell ref="AG40:AJ40"/>
    <mergeCell ref="AK40:AN40"/>
    <mergeCell ref="AO40:AR40"/>
    <mergeCell ref="AS40:AV40"/>
    <mergeCell ref="A39:B39"/>
    <mergeCell ref="C39:AB39"/>
    <mergeCell ref="AC39:AF39"/>
    <mergeCell ref="AG39:AJ39"/>
    <mergeCell ref="AK39:AN39"/>
    <mergeCell ref="AO39:AR39"/>
    <mergeCell ref="AS37:AV37"/>
    <mergeCell ref="A38:B38"/>
    <mergeCell ref="C38:AB38"/>
    <mergeCell ref="AC38:AF38"/>
    <mergeCell ref="AG38:AJ38"/>
    <mergeCell ref="AK38:AN38"/>
    <mergeCell ref="AO38:AR38"/>
    <mergeCell ref="AS38:AV38"/>
    <mergeCell ref="A37:B37"/>
    <mergeCell ref="C37:AB37"/>
    <mergeCell ref="AC37:AF37"/>
    <mergeCell ref="AG37:AJ37"/>
    <mergeCell ref="AK37:AN37"/>
    <mergeCell ref="AO37:AR37"/>
    <mergeCell ref="AS35:AV35"/>
    <mergeCell ref="A36:B36"/>
    <mergeCell ref="C36:AB36"/>
    <mergeCell ref="AC36:AF36"/>
    <mergeCell ref="AG36:AJ36"/>
    <mergeCell ref="AK36:AN36"/>
    <mergeCell ref="AO36:AR36"/>
    <mergeCell ref="AS36:AV36"/>
    <mergeCell ref="A35:B35"/>
    <mergeCell ref="C35:AB35"/>
    <mergeCell ref="AC35:AF35"/>
    <mergeCell ref="AG35:AJ35"/>
    <mergeCell ref="AK35:AN35"/>
    <mergeCell ref="AO35:AR35"/>
    <mergeCell ref="AS33:AV33"/>
    <mergeCell ref="A34:B34"/>
    <mergeCell ref="C34:AB34"/>
    <mergeCell ref="AC34:AF34"/>
    <mergeCell ref="AG34:AJ34"/>
    <mergeCell ref="AK34:AN34"/>
    <mergeCell ref="AO34:AR34"/>
    <mergeCell ref="AS34:AV34"/>
    <mergeCell ref="A33:B33"/>
    <mergeCell ref="C33:AB33"/>
    <mergeCell ref="AC33:AF33"/>
    <mergeCell ref="AG33:AJ33"/>
    <mergeCell ref="AK33:AN33"/>
    <mergeCell ref="AO33:AR33"/>
    <mergeCell ref="AS31:AV31"/>
    <mergeCell ref="A32:B32"/>
    <mergeCell ref="C32:AB32"/>
    <mergeCell ref="AC32:AF32"/>
    <mergeCell ref="AG32:AJ32"/>
    <mergeCell ref="AK32:AN32"/>
    <mergeCell ref="AO32:AR32"/>
    <mergeCell ref="AS32:AV32"/>
    <mergeCell ref="A31:B31"/>
    <mergeCell ref="C31:AB31"/>
    <mergeCell ref="AC31:AF31"/>
    <mergeCell ref="AG31:AJ31"/>
    <mergeCell ref="AK31:AN31"/>
    <mergeCell ref="AO31:AR31"/>
    <mergeCell ref="AS29:AV29"/>
    <mergeCell ref="A30:B30"/>
    <mergeCell ref="C30:AB30"/>
    <mergeCell ref="AC30:AF30"/>
    <mergeCell ref="AG30:AJ30"/>
    <mergeCell ref="AK30:AN30"/>
    <mergeCell ref="AO30:AR30"/>
    <mergeCell ref="AS30:AV30"/>
    <mergeCell ref="A29:B29"/>
    <mergeCell ref="C29:AB29"/>
    <mergeCell ref="AC29:AF29"/>
    <mergeCell ref="AG29:AJ29"/>
    <mergeCell ref="AK29:AN29"/>
    <mergeCell ref="AO29:AR29"/>
    <mergeCell ref="AS27:AV27"/>
    <mergeCell ref="A28:B28"/>
    <mergeCell ref="C28:AB28"/>
    <mergeCell ref="AC28:AF28"/>
    <mergeCell ref="AG28:AJ28"/>
    <mergeCell ref="AK28:AN28"/>
    <mergeCell ref="AO28:AR28"/>
    <mergeCell ref="AS28:AV28"/>
    <mergeCell ref="A27:B27"/>
    <mergeCell ref="C27:AB27"/>
    <mergeCell ref="AC27:AF27"/>
    <mergeCell ref="AG27:AJ27"/>
    <mergeCell ref="AK27:AN27"/>
    <mergeCell ref="AO27:AR27"/>
    <mergeCell ref="AS25:AV25"/>
    <mergeCell ref="A26:B26"/>
    <mergeCell ref="C26:AB26"/>
    <mergeCell ref="AC26:AF26"/>
    <mergeCell ref="AG26:AJ26"/>
    <mergeCell ref="AK26:AN26"/>
    <mergeCell ref="AO26:AR26"/>
    <mergeCell ref="AS26:AV26"/>
    <mergeCell ref="A25:B25"/>
    <mergeCell ref="C25:AB25"/>
    <mergeCell ref="AC25:AF25"/>
    <mergeCell ref="AG25:AJ25"/>
    <mergeCell ref="AK25:AN25"/>
    <mergeCell ref="AO25:AR25"/>
    <mergeCell ref="AS23:AV23"/>
    <mergeCell ref="A24:B24"/>
    <mergeCell ref="C24:AB24"/>
    <mergeCell ref="AC24:AF24"/>
    <mergeCell ref="AG24:AJ24"/>
    <mergeCell ref="AK24:AN24"/>
    <mergeCell ref="AO24:AR24"/>
    <mergeCell ref="AS24:AV24"/>
    <mergeCell ref="A23:B23"/>
    <mergeCell ref="C23:AB23"/>
    <mergeCell ref="AC23:AF23"/>
    <mergeCell ref="AG23:AJ23"/>
    <mergeCell ref="AK23:AN23"/>
    <mergeCell ref="AO23:AR23"/>
    <mergeCell ref="AS21:AV21"/>
    <mergeCell ref="A22:B22"/>
    <mergeCell ref="C22:AB22"/>
    <mergeCell ref="AC22:AF22"/>
    <mergeCell ref="AG22:AJ22"/>
    <mergeCell ref="AK22:AN22"/>
    <mergeCell ref="AO22:AR22"/>
    <mergeCell ref="AS22:AV22"/>
    <mergeCell ref="A21:B21"/>
    <mergeCell ref="C21:AB21"/>
    <mergeCell ref="AC21:AF21"/>
    <mergeCell ref="AG21:AJ21"/>
    <mergeCell ref="AK21:AN21"/>
    <mergeCell ref="AO21:AR21"/>
    <mergeCell ref="AS19:AV19"/>
    <mergeCell ref="A20:B20"/>
    <mergeCell ref="C20:AB20"/>
    <mergeCell ref="AC20:AF20"/>
    <mergeCell ref="AG20:AJ20"/>
    <mergeCell ref="AK20:AN20"/>
    <mergeCell ref="AO20:AR20"/>
    <mergeCell ref="AS20:AV20"/>
    <mergeCell ref="A19:B19"/>
    <mergeCell ref="C19:AB19"/>
    <mergeCell ref="AC19:AF19"/>
    <mergeCell ref="AG19:AJ19"/>
    <mergeCell ref="AK19:AN19"/>
    <mergeCell ref="AO19:AR19"/>
    <mergeCell ref="AS17:AV17"/>
    <mergeCell ref="A18:B18"/>
    <mergeCell ref="C18:AB18"/>
    <mergeCell ref="AC18:AF18"/>
    <mergeCell ref="AG18:AJ18"/>
    <mergeCell ref="AK18:AN18"/>
    <mergeCell ref="AO18:AR18"/>
    <mergeCell ref="AS18:AV18"/>
    <mergeCell ref="A17:B17"/>
    <mergeCell ref="C17:AB17"/>
    <mergeCell ref="AC17:AF17"/>
    <mergeCell ref="AG17:AJ17"/>
    <mergeCell ref="AK17:AN17"/>
    <mergeCell ref="AO17:AR17"/>
    <mergeCell ref="AS15:AV15"/>
    <mergeCell ref="A16:B16"/>
    <mergeCell ref="C16:AB16"/>
    <mergeCell ref="AC16:AF16"/>
    <mergeCell ref="AG16:AJ16"/>
    <mergeCell ref="AK16:AN16"/>
    <mergeCell ref="AO16:AR16"/>
    <mergeCell ref="AS16:AV16"/>
    <mergeCell ref="A15:B15"/>
    <mergeCell ref="C15:AB15"/>
    <mergeCell ref="AC15:AF15"/>
    <mergeCell ref="AG15:AJ15"/>
    <mergeCell ref="AK15:AN15"/>
    <mergeCell ref="AO15:AR15"/>
    <mergeCell ref="AS13:AV13"/>
    <mergeCell ref="A14:B14"/>
    <mergeCell ref="C14:AB14"/>
    <mergeCell ref="AC14:AF14"/>
    <mergeCell ref="AG14:AJ14"/>
    <mergeCell ref="AK14:AN14"/>
    <mergeCell ref="AO14:AR14"/>
    <mergeCell ref="AS14:AV14"/>
    <mergeCell ref="A13:B13"/>
    <mergeCell ref="C13:AB13"/>
    <mergeCell ref="AC13:AF13"/>
    <mergeCell ref="AG13:AJ13"/>
    <mergeCell ref="AK13:AN13"/>
    <mergeCell ref="AO13:AR13"/>
    <mergeCell ref="AS11:AV11"/>
    <mergeCell ref="A12:B12"/>
    <mergeCell ref="C12:AB12"/>
    <mergeCell ref="AC12:AF12"/>
    <mergeCell ref="AG12:AJ12"/>
    <mergeCell ref="AK12:AN12"/>
    <mergeCell ref="AO12:AR12"/>
    <mergeCell ref="AS12:AV12"/>
    <mergeCell ref="A11:B11"/>
    <mergeCell ref="C11:AB11"/>
    <mergeCell ref="AC11:AF11"/>
    <mergeCell ref="AG11:AJ11"/>
    <mergeCell ref="AK11:AN11"/>
    <mergeCell ref="AO11:AR11"/>
    <mergeCell ref="AS9:AV9"/>
    <mergeCell ref="A10:B10"/>
    <mergeCell ref="C10:AB10"/>
    <mergeCell ref="AC10:AF10"/>
    <mergeCell ref="AG10:AJ10"/>
    <mergeCell ref="AK10:AN10"/>
    <mergeCell ref="AO10:AR10"/>
    <mergeCell ref="AS10:AV10"/>
    <mergeCell ref="A9:B9"/>
    <mergeCell ref="C9:AB9"/>
    <mergeCell ref="AC9:AF9"/>
    <mergeCell ref="AG9:AJ9"/>
    <mergeCell ref="AK9:AN9"/>
    <mergeCell ref="AO9:AR9"/>
    <mergeCell ref="AS7:AV7"/>
    <mergeCell ref="A8:B8"/>
    <mergeCell ref="C8:AB8"/>
    <mergeCell ref="AC8:AF8"/>
    <mergeCell ref="AG8:AJ8"/>
    <mergeCell ref="AK8:AN8"/>
    <mergeCell ref="AO8:AR8"/>
    <mergeCell ref="AS8:AV8"/>
    <mergeCell ref="A7:B7"/>
    <mergeCell ref="C7:AB7"/>
    <mergeCell ref="AC7:AF7"/>
    <mergeCell ref="AG7:AJ7"/>
    <mergeCell ref="AK7:AN7"/>
    <mergeCell ref="AO7:AR7"/>
    <mergeCell ref="AS5:AV5"/>
    <mergeCell ref="A6:B6"/>
    <mergeCell ref="C6:AB6"/>
    <mergeCell ref="AC6:AF6"/>
    <mergeCell ref="AG6:AJ6"/>
    <mergeCell ref="AK6:AN6"/>
    <mergeCell ref="AO6:AR6"/>
    <mergeCell ref="AS6:AV6"/>
    <mergeCell ref="A1:AV1"/>
    <mergeCell ref="A2:AV2"/>
    <mergeCell ref="A3:AV3"/>
    <mergeCell ref="A4:AJ4"/>
    <mergeCell ref="A5:B5"/>
    <mergeCell ref="C5:AB5"/>
    <mergeCell ref="AC5:AF5"/>
    <mergeCell ref="AG5:AJ5"/>
    <mergeCell ref="AK5:AN5"/>
    <mergeCell ref="AO5:AR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>
    <oddHeader>&amp;R2.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224C-FF99-400B-BEE0-6236E7AB364A}">
  <dimension ref="A1:AN32"/>
  <sheetViews>
    <sheetView tabSelected="1" zoomScaleNormal="100" zoomScaleSheetLayoutView="100" workbookViewId="0">
      <selection activeCell="AQ22" sqref="AQ22"/>
    </sheetView>
  </sheetViews>
  <sheetFormatPr defaultRowHeight="12.75" x14ac:dyDescent="0.2"/>
  <cols>
    <col min="1" max="36" width="2.7109375" style="3" customWidth="1"/>
    <col min="37" max="37" width="11.85546875" style="3" customWidth="1"/>
    <col min="38" max="38" width="11" style="3" customWidth="1"/>
    <col min="39" max="256" width="9.140625" style="3"/>
    <col min="257" max="292" width="2.7109375" style="3" customWidth="1"/>
    <col min="293" max="293" width="11.85546875" style="3" customWidth="1"/>
    <col min="294" max="294" width="11" style="3" customWidth="1"/>
    <col min="295" max="512" width="9.140625" style="3"/>
    <col min="513" max="548" width="2.7109375" style="3" customWidth="1"/>
    <col min="549" max="549" width="11.85546875" style="3" customWidth="1"/>
    <col min="550" max="550" width="11" style="3" customWidth="1"/>
    <col min="551" max="768" width="9.140625" style="3"/>
    <col min="769" max="804" width="2.7109375" style="3" customWidth="1"/>
    <col min="805" max="805" width="11.85546875" style="3" customWidth="1"/>
    <col min="806" max="806" width="11" style="3" customWidth="1"/>
    <col min="807" max="1024" width="9.140625" style="3"/>
    <col min="1025" max="1060" width="2.7109375" style="3" customWidth="1"/>
    <col min="1061" max="1061" width="11.85546875" style="3" customWidth="1"/>
    <col min="1062" max="1062" width="11" style="3" customWidth="1"/>
    <col min="1063" max="1280" width="9.140625" style="3"/>
    <col min="1281" max="1316" width="2.7109375" style="3" customWidth="1"/>
    <col min="1317" max="1317" width="11.85546875" style="3" customWidth="1"/>
    <col min="1318" max="1318" width="11" style="3" customWidth="1"/>
    <col min="1319" max="1536" width="9.140625" style="3"/>
    <col min="1537" max="1572" width="2.7109375" style="3" customWidth="1"/>
    <col min="1573" max="1573" width="11.85546875" style="3" customWidth="1"/>
    <col min="1574" max="1574" width="11" style="3" customWidth="1"/>
    <col min="1575" max="1792" width="9.140625" style="3"/>
    <col min="1793" max="1828" width="2.7109375" style="3" customWidth="1"/>
    <col min="1829" max="1829" width="11.85546875" style="3" customWidth="1"/>
    <col min="1830" max="1830" width="11" style="3" customWidth="1"/>
    <col min="1831" max="2048" width="9.140625" style="3"/>
    <col min="2049" max="2084" width="2.7109375" style="3" customWidth="1"/>
    <col min="2085" max="2085" width="11.85546875" style="3" customWidth="1"/>
    <col min="2086" max="2086" width="11" style="3" customWidth="1"/>
    <col min="2087" max="2304" width="9.140625" style="3"/>
    <col min="2305" max="2340" width="2.7109375" style="3" customWidth="1"/>
    <col min="2341" max="2341" width="11.85546875" style="3" customWidth="1"/>
    <col min="2342" max="2342" width="11" style="3" customWidth="1"/>
    <col min="2343" max="2560" width="9.140625" style="3"/>
    <col min="2561" max="2596" width="2.7109375" style="3" customWidth="1"/>
    <col min="2597" max="2597" width="11.85546875" style="3" customWidth="1"/>
    <col min="2598" max="2598" width="11" style="3" customWidth="1"/>
    <col min="2599" max="2816" width="9.140625" style="3"/>
    <col min="2817" max="2852" width="2.7109375" style="3" customWidth="1"/>
    <col min="2853" max="2853" width="11.85546875" style="3" customWidth="1"/>
    <col min="2854" max="2854" width="11" style="3" customWidth="1"/>
    <col min="2855" max="3072" width="9.140625" style="3"/>
    <col min="3073" max="3108" width="2.7109375" style="3" customWidth="1"/>
    <col min="3109" max="3109" width="11.85546875" style="3" customWidth="1"/>
    <col min="3110" max="3110" width="11" style="3" customWidth="1"/>
    <col min="3111" max="3328" width="9.140625" style="3"/>
    <col min="3329" max="3364" width="2.7109375" style="3" customWidth="1"/>
    <col min="3365" max="3365" width="11.85546875" style="3" customWidth="1"/>
    <col min="3366" max="3366" width="11" style="3" customWidth="1"/>
    <col min="3367" max="3584" width="9.140625" style="3"/>
    <col min="3585" max="3620" width="2.7109375" style="3" customWidth="1"/>
    <col min="3621" max="3621" width="11.85546875" style="3" customWidth="1"/>
    <col min="3622" max="3622" width="11" style="3" customWidth="1"/>
    <col min="3623" max="3840" width="9.140625" style="3"/>
    <col min="3841" max="3876" width="2.7109375" style="3" customWidth="1"/>
    <col min="3877" max="3877" width="11.85546875" style="3" customWidth="1"/>
    <col min="3878" max="3878" width="11" style="3" customWidth="1"/>
    <col min="3879" max="4096" width="9.140625" style="3"/>
    <col min="4097" max="4132" width="2.7109375" style="3" customWidth="1"/>
    <col min="4133" max="4133" width="11.85546875" style="3" customWidth="1"/>
    <col min="4134" max="4134" width="11" style="3" customWidth="1"/>
    <col min="4135" max="4352" width="9.140625" style="3"/>
    <col min="4353" max="4388" width="2.7109375" style="3" customWidth="1"/>
    <col min="4389" max="4389" width="11.85546875" style="3" customWidth="1"/>
    <col min="4390" max="4390" width="11" style="3" customWidth="1"/>
    <col min="4391" max="4608" width="9.140625" style="3"/>
    <col min="4609" max="4644" width="2.7109375" style="3" customWidth="1"/>
    <col min="4645" max="4645" width="11.85546875" style="3" customWidth="1"/>
    <col min="4646" max="4646" width="11" style="3" customWidth="1"/>
    <col min="4647" max="4864" width="9.140625" style="3"/>
    <col min="4865" max="4900" width="2.7109375" style="3" customWidth="1"/>
    <col min="4901" max="4901" width="11.85546875" style="3" customWidth="1"/>
    <col min="4902" max="4902" width="11" style="3" customWidth="1"/>
    <col min="4903" max="5120" width="9.140625" style="3"/>
    <col min="5121" max="5156" width="2.7109375" style="3" customWidth="1"/>
    <col min="5157" max="5157" width="11.85546875" style="3" customWidth="1"/>
    <col min="5158" max="5158" width="11" style="3" customWidth="1"/>
    <col min="5159" max="5376" width="9.140625" style="3"/>
    <col min="5377" max="5412" width="2.7109375" style="3" customWidth="1"/>
    <col min="5413" max="5413" width="11.85546875" style="3" customWidth="1"/>
    <col min="5414" max="5414" width="11" style="3" customWidth="1"/>
    <col min="5415" max="5632" width="9.140625" style="3"/>
    <col min="5633" max="5668" width="2.7109375" style="3" customWidth="1"/>
    <col min="5669" max="5669" width="11.85546875" style="3" customWidth="1"/>
    <col min="5670" max="5670" width="11" style="3" customWidth="1"/>
    <col min="5671" max="5888" width="9.140625" style="3"/>
    <col min="5889" max="5924" width="2.7109375" style="3" customWidth="1"/>
    <col min="5925" max="5925" width="11.85546875" style="3" customWidth="1"/>
    <col min="5926" max="5926" width="11" style="3" customWidth="1"/>
    <col min="5927" max="6144" width="9.140625" style="3"/>
    <col min="6145" max="6180" width="2.7109375" style="3" customWidth="1"/>
    <col min="6181" max="6181" width="11.85546875" style="3" customWidth="1"/>
    <col min="6182" max="6182" width="11" style="3" customWidth="1"/>
    <col min="6183" max="6400" width="9.140625" style="3"/>
    <col min="6401" max="6436" width="2.7109375" style="3" customWidth="1"/>
    <col min="6437" max="6437" width="11.85546875" style="3" customWidth="1"/>
    <col min="6438" max="6438" width="11" style="3" customWidth="1"/>
    <col min="6439" max="6656" width="9.140625" style="3"/>
    <col min="6657" max="6692" width="2.7109375" style="3" customWidth="1"/>
    <col min="6693" max="6693" width="11.85546875" style="3" customWidth="1"/>
    <col min="6694" max="6694" width="11" style="3" customWidth="1"/>
    <col min="6695" max="6912" width="9.140625" style="3"/>
    <col min="6913" max="6948" width="2.7109375" style="3" customWidth="1"/>
    <col min="6949" max="6949" width="11.85546875" style="3" customWidth="1"/>
    <col min="6950" max="6950" width="11" style="3" customWidth="1"/>
    <col min="6951" max="7168" width="9.140625" style="3"/>
    <col min="7169" max="7204" width="2.7109375" style="3" customWidth="1"/>
    <col min="7205" max="7205" width="11.85546875" style="3" customWidth="1"/>
    <col min="7206" max="7206" width="11" style="3" customWidth="1"/>
    <col min="7207" max="7424" width="9.140625" style="3"/>
    <col min="7425" max="7460" width="2.7109375" style="3" customWidth="1"/>
    <col min="7461" max="7461" width="11.85546875" style="3" customWidth="1"/>
    <col min="7462" max="7462" width="11" style="3" customWidth="1"/>
    <col min="7463" max="7680" width="9.140625" style="3"/>
    <col min="7681" max="7716" width="2.7109375" style="3" customWidth="1"/>
    <col min="7717" max="7717" width="11.85546875" style="3" customWidth="1"/>
    <col min="7718" max="7718" width="11" style="3" customWidth="1"/>
    <col min="7719" max="7936" width="9.140625" style="3"/>
    <col min="7937" max="7972" width="2.7109375" style="3" customWidth="1"/>
    <col min="7973" max="7973" width="11.85546875" style="3" customWidth="1"/>
    <col min="7974" max="7974" width="11" style="3" customWidth="1"/>
    <col min="7975" max="8192" width="9.140625" style="3"/>
    <col min="8193" max="8228" width="2.7109375" style="3" customWidth="1"/>
    <col min="8229" max="8229" width="11.85546875" style="3" customWidth="1"/>
    <col min="8230" max="8230" width="11" style="3" customWidth="1"/>
    <col min="8231" max="8448" width="9.140625" style="3"/>
    <col min="8449" max="8484" width="2.7109375" style="3" customWidth="1"/>
    <col min="8485" max="8485" width="11.85546875" style="3" customWidth="1"/>
    <col min="8486" max="8486" width="11" style="3" customWidth="1"/>
    <col min="8487" max="8704" width="9.140625" style="3"/>
    <col min="8705" max="8740" width="2.7109375" style="3" customWidth="1"/>
    <col min="8741" max="8741" width="11.85546875" style="3" customWidth="1"/>
    <col min="8742" max="8742" width="11" style="3" customWidth="1"/>
    <col min="8743" max="8960" width="9.140625" style="3"/>
    <col min="8961" max="8996" width="2.7109375" style="3" customWidth="1"/>
    <col min="8997" max="8997" width="11.85546875" style="3" customWidth="1"/>
    <col min="8998" max="8998" width="11" style="3" customWidth="1"/>
    <col min="8999" max="9216" width="9.140625" style="3"/>
    <col min="9217" max="9252" width="2.7109375" style="3" customWidth="1"/>
    <col min="9253" max="9253" width="11.85546875" style="3" customWidth="1"/>
    <col min="9254" max="9254" width="11" style="3" customWidth="1"/>
    <col min="9255" max="9472" width="9.140625" style="3"/>
    <col min="9473" max="9508" width="2.7109375" style="3" customWidth="1"/>
    <col min="9509" max="9509" width="11.85546875" style="3" customWidth="1"/>
    <col min="9510" max="9510" width="11" style="3" customWidth="1"/>
    <col min="9511" max="9728" width="9.140625" style="3"/>
    <col min="9729" max="9764" width="2.7109375" style="3" customWidth="1"/>
    <col min="9765" max="9765" width="11.85546875" style="3" customWidth="1"/>
    <col min="9766" max="9766" width="11" style="3" customWidth="1"/>
    <col min="9767" max="9984" width="9.140625" style="3"/>
    <col min="9985" max="10020" width="2.7109375" style="3" customWidth="1"/>
    <col min="10021" max="10021" width="11.85546875" style="3" customWidth="1"/>
    <col min="10022" max="10022" width="11" style="3" customWidth="1"/>
    <col min="10023" max="10240" width="9.140625" style="3"/>
    <col min="10241" max="10276" width="2.7109375" style="3" customWidth="1"/>
    <col min="10277" max="10277" width="11.85546875" style="3" customWidth="1"/>
    <col min="10278" max="10278" width="11" style="3" customWidth="1"/>
    <col min="10279" max="10496" width="9.140625" style="3"/>
    <col min="10497" max="10532" width="2.7109375" style="3" customWidth="1"/>
    <col min="10533" max="10533" width="11.85546875" style="3" customWidth="1"/>
    <col min="10534" max="10534" width="11" style="3" customWidth="1"/>
    <col min="10535" max="10752" width="9.140625" style="3"/>
    <col min="10753" max="10788" width="2.7109375" style="3" customWidth="1"/>
    <col min="10789" max="10789" width="11.85546875" style="3" customWidth="1"/>
    <col min="10790" max="10790" width="11" style="3" customWidth="1"/>
    <col min="10791" max="11008" width="9.140625" style="3"/>
    <col min="11009" max="11044" width="2.7109375" style="3" customWidth="1"/>
    <col min="11045" max="11045" width="11.85546875" style="3" customWidth="1"/>
    <col min="11046" max="11046" width="11" style="3" customWidth="1"/>
    <col min="11047" max="11264" width="9.140625" style="3"/>
    <col min="11265" max="11300" width="2.7109375" style="3" customWidth="1"/>
    <col min="11301" max="11301" width="11.85546875" style="3" customWidth="1"/>
    <col min="11302" max="11302" width="11" style="3" customWidth="1"/>
    <col min="11303" max="11520" width="9.140625" style="3"/>
    <col min="11521" max="11556" width="2.7109375" style="3" customWidth="1"/>
    <col min="11557" max="11557" width="11.85546875" style="3" customWidth="1"/>
    <col min="11558" max="11558" width="11" style="3" customWidth="1"/>
    <col min="11559" max="11776" width="9.140625" style="3"/>
    <col min="11777" max="11812" width="2.7109375" style="3" customWidth="1"/>
    <col min="11813" max="11813" width="11.85546875" style="3" customWidth="1"/>
    <col min="11814" max="11814" width="11" style="3" customWidth="1"/>
    <col min="11815" max="12032" width="9.140625" style="3"/>
    <col min="12033" max="12068" width="2.7109375" style="3" customWidth="1"/>
    <col min="12069" max="12069" width="11.85546875" style="3" customWidth="1"/>
    <col min="12070" max="12070" width="11" style="3" customWidth="1"/>
    <col min="12071" max="12288" width="9.140625" style="3"/>
    <col min="12289" max="12324" width="2.7109375" style="3" customWidth="1"/>
    <col min="12325" max="12325" width="11.85546875" style="3" customWidth="1"/>
    <col min="12326" max="12326" width="11" style="3" customWidth="1"/>
    <col min="12327" max="12544" width="9.140625" style="3"/>
    <col min="12545" max="12580" width="2.7109375" style="3" customWidth="1"/>
    <col min="12581" max="12581" width="11.85546875" style="3" customWidth="1"/>
    <col min="12582" max="12582" width="11" style="3" customWidth="1"/>
    <col min="12583" max="12800" width="9.140625" style="3"/>
    <col min="12801" max="12836" width="2.7109375" style="3" customWidth="1"/>
    <col min="12837" max="12837" width="11.85546875" style="3" customWidth="1"/>
    <col min="12838" max="12838" width="11" style="3" customWidth="1"/>
    <col min="12839" max="13056" width="9.140625" style="3"/>
    <col min="13057" max="13092" width="2.7109375" style="3" customWidth="1"/>
    <col min="13093" max="13093" width="11.85546875" style="3" customWidth="1"/>
    <col min="13094" max="13094" width="11" style="3" customWidth="1"/>
    <col min="13095" max="13312" width="9.140625" style="3"/>
    <col min="13313" max="13348" width="2.7109375" style="3" customWidth="1"/>
    <col min="13349" max="13349" width="11.85546875" style="3" customWidth="1"/>
    <col min="13350" max="13350" width="11" style="3" customWidth="1"/>
    <col min="13351" max="13568" width="9.140625" style="3"/>
    <col min="13569" max="13604" width="2.7109375" style="3" customWidth="1"/>
    <col min="13605" max="13605" width="11.85546875" style="3" customWidth="1"/>
    <col min="13606" max="13606" width="11" style="3" customWidth="1"/>
    <col min="13607" max="13824" width="9.140625" style="3"/>
    <col min="13825" max="13860" width="2.7109375" style="3" customWidth="1"/>
    <col min="13861" max="13861" width="11.85546875" style="3" customWidth="1"/>
    <col min="13862" max="13862" width="11" style="3" customWidth="1"/>
    <col min="13863" max="14080" width="9.140625" style="3"/>
    <col min="14081" max="14116" width="2.7109375" style="3" customWidth="1"/>
    <col min="14117" max="14117" width="11.85546875" style="3" customWidth="1"/>
    <col min="14118" max="14118" width="11" style="3" customWidth="1"/>
    <col min="14119" max="14336" width="9.140625" style="3"/>
    <col min="14337" max="14372" width="2.7109375" style="3" customWidth="1"/>
    <col min="14373" max="14373" width="11.85546875" style="3" customWidth="1"/>
    <col min="14374" max="14374" width="11" style="3" customWidth="1"/>
    <col min="14375" max="14592" width="9.140625" style="3"/>
    <col min="14593" max="14628" width="2.7109375" style="3" customWidth="1"/>
    <col min="14629" max="14629" width="11.85546875" style="3" customWidth="1"/>
    <col min="14630" max="14630" width="11" style="3" customWidth="1"/>
    <col min="14631" max="14848" width="9.140625" style="3"/>
    <col min="14849" max="14884" width="2.7109375" style="3" customWidth="1"/>
    <col min="14885" max="14885" width="11.85546875" style="3" customWidth="1"/>
    <col min="14886" max="14886" width="11" style="3" customWidth="1"/>
    <col min="14887" max="15104" width="9.140625" style="3"/>
    <col min="15105" max="15140" width="2.7109375" style="3" customWidth="1"/>
    <col min="15141" max="15141" width="11.85546875" style="3" customWidth="1"/>
    <col min="15142" max="15142" width="11" style="3" customWidth="1"/>
    <col min="15143" max="15360" width="9.140625" style="3"/>
    <col min="15361" max="15396" width="2.7109375" style="3" customWidth="1"/>
    <col min="15397" max="15397" width="11.85546875" style="3" customWidth="1"/>
    <col min="15398" max="15398" width="11" style="3" customWidth="1"/>
    <col min="15399" max="15616" width="9.140625" style="3"/>
    <col min="15617" max="15652" width="2.7109375" style="3" customWidth="1"/>
    <col min="15653" max="15653" width="11.85546875" style="3" customWidth="1"/>
    <col min="15654" max="15654" width="11" style="3" customWidth="1"/>
    <col min="15655" max="15872" width="9.140625" style="3"/>
    <col min="15873" max="15908" width="2.7109375" style="3" customWidth="1"/>
    <col min="15909" max="15909" width="11.85546875" style="3" customWidth="1"/>
    <col min="15910" max="15910" width="11" style="3" customWidth="1"/>
    <col min="15911" max="16128" width="9.140625" style="3"/>
    <col min="16129" max="16164" width="2.7109375" style="3" customWidth="1"/>
    <col min="16165" max="16165" width="11.85546875" style="3" customWidth="1"/>
    <col min="16166" max="16166" width="11" style="3" customWidth="1"/>
    <col min="16167" max="16384" width="9.140625" style="3"/>
  </cols>
  <sheetData>
    <row r="1" spans="1:40" ht="22.5" customHeight="1" x14ac:dyDescent="0.2">
      <c r="AK1" s="62"/>
      <c r="AL1" s="62"/>
    </row>
    <row r="2" spans="1:40" ht="31.5" customHeight="1" x14ac:dyDescent="0.4">
      <c r="A2" s="63" t="s">
        <v>281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4"/>
      <c r="AL2" s="64"/>
    </row>
    <row r="3" spans="1:40" ht="31.5" customHeight="1" x14ac:dyDescent="0.4">
      <c r="A3" s="63" t="s">
        <v>282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4"/>
      <c r="AL3" s="64"/>
    </row>
    <row r="4" spans="1:40" ht="25.5" customHeight="1" x14ac:dyDescent="0.25">
      <c r="A4" s="65" t="s">
        <v>283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4"/>
      <c r="AL4" s="64"/>
    </row>
    <row r="5" spans="1:40" ht="19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4"/>
      <c r="AL5" s="64"/>
    </row>
    <row r="6" spans="1:40" ht="27.75" customHeight="1" x14ac:dyDescent="0.25">
      <c r="A6" s="68" t="s">
        <v>284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9" t="s">
        <v>285</v>
      </c>
      <c r="AH6" s="70"/>
      <c r="AI6" s="70"/>
      <c r="AJ6" s="70"/>
      <c r="AK6" s="70"/>
      <c r="AL6" s="71"/>
    </row>
    <row r="7" spans="1:40" ht="35.1" customHeight="1" x14ac:dyDescent="0.2">
      <c r="A7" s="7" t="s">
        <v>4</v>
      </c>
      <c r="B7" s="8"/>
      <c r="C7" s="9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 t="s">
        <v>6</v>
      </c>
      <c r="AD7" s="10"/>
      <c r="AE7" s="10"/>
      <c r="AF7" s="10"/>
      <c r="AG7" s="8" t="s">
        <v>7</v>
      </c>
      <c r="AH7" s="10"/>
      <c r="AI7" s="10"/>
      <c r="AJ7" s="10"/>
      <c r="AK7" s="72" t="s">
        <v>286</v>
      </c>
      <c r="AL7" s="72" t="s">
        <v>287</v>
      </c>
      <c r="AM7" s="73"/>
      <c r="AN7" s="73"/>
    </row>
    <row r="8" spans="1:40" x14ac:dyDescent="0.2">
      <c r="A8" s="74" t="s">
        <v>288</v>
      </c>
      <c r="B8" s="74"/>
      <c r="C8" s="75" t="s">
        <v>289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 t="s">
        <v>290</v>
      </c>
      <c r="AD8" s="75"/>
      <c r="AE8" s="75"/>
      <c r="AF8" s="75"/>
      <c r="AG8" s="75" t="s">
        <v>291</v>
      </c>
      <c r="AH8" s="75"/>
      <c r="AI8" s="75"/>
      <c r="AJ8" s="75"/>
      <c r="AK8" s="76"/>
      <c r="AL8" s="76"/>
    </row>
    <row r="9" spans="1:40" ht="19.5" customHeight="1" x14ac:dyDescent="0.2">
      <c r="A9" s="77" t="s">
        <v>11</v>
      </c>
      <c r="B9" s="77"/>
      <c r="C9" s="78" t="s">
        <v>292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 t="s">
        <v>293</v>
      </c>
      <c r="AD9" s="79"/>
      <c r="AE9" s="79"/>
      <c r="AF9" s="79"/>
      <c r="AG9" s="80"/>
      <c r="AH9" s="80"/>
      <c r="AI9" s="80"/>
      <c r="AJ9" s="80"/>
      <c r="AK9" s="81"/>
      <c r="AL9" s="81"/>
    </row>
    <row r="10" spans="1:40" ht="19.5" customHeight="1" x14ac:dyDescent="0.2">
      <c r="A10" s="77" t="s">
        <v>14</v>
      </c>
      <c r="B10" s="77"/>
      <c r="C10" s="78" t="s">
        <v>294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 t="s">
        <v>295</v>
      </c>
      <c r="AD10" s="79"/>
      <c r="AE10" s="79"/>
      <c r="AF10" s="79"/>
      <c r="AG10" s="80"/>
      <c r="AH10" s="80"/>
      <c r="AI10" s="80"/>
      <c r="AJ10" s="80"/>
      <c r="AK10" s="81"/>
      <c r="AL10" s="81"/>
    </row>
    <row r="11" spans="1:40" ht="19.5" customHeight="1" x14ac:dyDescent="0.2">
      <c r="A11" s="77" t="s">
        <v>17</v>
      </c>
      <c r="B11" s="77"/>
      <c r="C11" s="78" t="s">
        <v>296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9" t="s">
        <v>297</v>
      </c>
      <c r="AD11" s="79"/>
      <c r="AE11" s="79"/>
      <c r="AF11" s="79"/>
      <c r="AG11" s="80"/>
      <c r="AH11" s="80"/>
      <c r="AI11" s="80"/>
      <c r="AJ11" s="80"/>
      <c r="AK11" s="81"/>
      <c r="AL11" s="81"/>
    </row>
    <row r="12" spans="1:40" ht="19.5" customHeight="1" x14ac:dyDescent="0.2">
      <c r="A12" s="82" t="s">
        <v>20</v>
      </c>
      <c r="B12" s="82"/>
      <c r="C12" s="83" t="s">
        <v>298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 t="s">
        <v>299</v>
      </c>
      <c r="AD12" s="84"/>
      <c r="AE12" s="84"/>
      <c r="AF12" s="84"/>
      <c r="AG12" s="80"/>
      <c r="AH12" s="80"/>
      <c r="AI12" s="80"/>
      <c r="AJ12" s="80"/>
      <c r="AK12" s="81"/>
      <c r="AL12" s="81"/>
    </row>
    <row r="13" spans="1:40" s="40" customFormat="1" ht="19.5" customHeight="1" x14ac:dyDescent="0.2">
      <c r="A13" s="77" t="s">
        <v>23</v>
      </c>
      <c r="B13" s="77"/>
      <c r="C13" s="85" t="s">
        <v>300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9" t="s">
        <v>301</v>
      </c>
      <c r="AD13" s="79"/>
      <c r="AE13" s="79"/>
      <c r="AF13" s="79"/>
      <c r="AG13" s="80"/>
      <c r="AH13" s="80"/>
      <c r="AI13" s="80"/>
      <c r="AJ13" s="80"/>
      <c r="AK13" s="86"/>
      <c r="AL13" s="86"/>
    </row>
    <row r="14" spans="1:40" ht="19.5" customHeight="1" x14ac:dyDescent="0.2">
      <c r="A14" s="77" t="s">
        <v>26</v>
      </c>
      <c r="B14" s="77"/>
      <c r="C14" s="85" t="s">
        <v>302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79" t="s">
        <v>303</v>
      </c>
      <c r="AD14" s="79"/>
      <c r="AE14" s="79"/>
      <c r="AF14" s="79"/>
      <c r="AG14" s="80"/>
      <c r="AH14" s="80"/>
      <c r="AI14" s="80"/>
      <c r="AJ14" s="80"/>
      <c r="AK14" s="81"/>
      <c r="AL14" s="81"/>
    </row>
    <row r="15" spans="1:40" ht="19.5" customHeight="1" x14ac:dyDescent="0.2">
      <c r="A15" s="77" t="s">
        <v>29</v>
      </c>
      <c r="B15" s="77"/>
      <c r="C15" s="78" t="s">
        <v>304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 t="s">
        <v>305</v>
      </c>
      <c r="AD15" s="79"/>
      <c r="AE15" s="79"/>
      <c r="AF15" s="79"/>
      <c r="AG15" s="80"/>
      <c r="AH15" s="80"/>
      <c r="AI15" s="80"/>
      <c r="AJ15" s="80"/>
      <c r="AK15" s="81"/>
      <c r="AL15" s="81"/>
    </row>
    <row r="16" spans="1:40" ht="19.5" customHeight="1" x14ac:dyDescent="0.2">
      <c r="A16" s="77" t="s">
        <v>32</v>
      </c>
      <c r="B16" s="77"/>
      <c r="C16" s="78" t="s">
        <v>306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 t="s">
        <v>307</v>
      </c>
      <c r="AD16" s="79"/>
      <c r="AE16" s="79"/>
      <c r="AF16" s="79"/>
      <c r="AG16" s="80"/>
      <c r="AH16" s="80"/>
      <c r="AI16" s="80"/>
      <c r="AJ16" s="80"/>
      <c r="AK16" s="81"/>
      <c r="AL16" s="81"/>
    </row>
    <row r="17" spans="1:38" ht="19.5" customHeight="1" x14ac:dyDescent="0.2">
      <c r="A17" s="82" t="s">
        <v>35</v>
      </c>
      <c r="B17" s="82"/>
      <c r="C17" s="87" t="s">
        <v>308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4" t="s">
        <v>309</v>
      </c>
      <c r="AD17" s="84"/>
      <c r="AE17" s="84"/>
      <c r="AF17" s="84"/>
      <c r="AG17" s="80"/>
      <c r="AH17" s="80"/>
      <c r="AI17" s="80"/>
      <c r="AJ17" s="80"/>
      <c r="AK17" s="81"/>
      <c r="AL17" s="81"/>
    </row>
    <row r="18" spans="1:38" ht="19.5" customHeight="1" x14ac:dyDescent="0.2">
      <c r="A18" s="77" t="s">
        <v>38</v>
      </c>
      <c r="B18" s="77"/>
      <c r="C18" s="85" t="s">
        <v>310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79" t="s">
        <v>311</v>
      </c>
      <c r="AD18" s="79"/>
      <c r="AE18" s="79"/>
      <c r="AF18" s="79"/>
      <c r="AG18" s="80"/>
      <c r="AH18" s="80"/>
      <c r="AI18" s="80"/>
      <c r="AJ18" s="80"/>
      <c r="AK18" s="81"/>
      <c r="AL18" s="81"/>
    </row>
    <row r="19" spans="1:38" ht="19.5" customHeight="1" x14ac:dyDescent="0.2">
      <c r="A19" s="77" t="s">
        <v>41</v>
      </c>
      <c r="B19" s="77"/>
      <c r="C19" s="85" t="s">
        <v>312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 t="s">
        <v>313</v>
      </c>
      <c r="AD19" s="79"/>
      <c r="AE19" s="79"/>
      <c r="AF19" s="79"/>
      <c r="AG19" s="80">
        <v>732625</v>
      </c>
      <c r="AH19" s="80"/>
      <c r="AI19" s="80"/>
      <c r="AJ19" s="80"/>
      <c r="AK19" s="81">
        <v>732625</v>
      </c>
      <c r="AL19" s="81">
        <v>732625</v>
      </c>
    </row>
    <row r="20" spans="1:38" ht="19.5" customHeight="1" x14ac:dyDescent="0.2">
      <c r="A20" s="77" t="s">
        <v>44</v>
      </c>
      <c r="B20" s="77"/>
      <c r="C20" s="85" t="s">
        <v>314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79" t="s">
        <v>315</v>
      </c>
      <c r="AD20" s="79"/>
      <c r="AE20" s="79"/>
      <c r="AF20" s="79"/>
      <c r="AG20" s="80"/>
      <c r="AH20" s="80"/>
      <c r="AI20" s="80"/>
      <c r="AJ20" s="80"/>
      <c r="AK20" s="81"/>
      <c r="AL20" s="81"/>
    </row>
    <row r="21" spans="1:38" ht="19.5" customHeight="1" x14ac:dyDescent="0.2">
      <c r="A21" s="77" t="s">
        <v>47</v>
      </c>
      <c r="B21" s="77"/>
      <c r="C21" s="85" t="s">
        <v>316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79" t="s">
        <v>317</v>
      </c>
      <c r="AD21" s="79"/>
      <c r="AE21" s="79"/>
      <c r="AF21" s="79"/>
      <c r="AG21" s="80"/>
      <c r="AH21" s="80"/>
      <c r="AI21" s="80"/>
      <c r="AJ21" s="80"/>
      <c r="AK21" s="81"/>
      <c r="AL21" s="81"/>
    </row>
    <row r="22" spans="1:38" ht="19.5" customHeight="1" x14ac:dyDescent="0.2">
      <c r="A22" s="77" t="s">
        <v>50</v>
      </c>
      <c r="B22" s="77"/>
      <c r="C22" s="85" t="s">
        <v>318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79" t="s">
        <v>319</v>
      </c>
      <c r="AD22" s="79"/>
      <c r="AE22" s="79"/>
      <c r="AF22" s="79"/>
      <c r="AG22" s="80"/>
      <c r="AH22" s="80"/>
      <c r="AI22" s="80"/>
      <c r="AJ22" s="80"/>
      <c r="AK22" s="81"/>
      <c r="AL22" s="81"/>
    </row>
    <row r="23" spans="1:38" ht="19.5" customHeight="1" x14ac:dyDescent="0.2">
      <c r="A23" s="77" t="s">
        <v>53</v>
      </c>
      <c r="B23" s="77"/>
      <c r="C23" s="85" t="s">
        <v>320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79" t="s">
        <v>321</v>
      </c>
      <c r="AD23" s="79"/>
      <c r="AE23" s="79"/>
      <c r="AF23" s="79"/>
      <c r="AG23" s="80"/>
      <c r="AH23" s="80"/>
      <c r="AI23" s="80"/>
      <c r="AJ23" s="80"/>
      <c r="AK23" s="81"/>
      <c r="AL23" s="81"/>
    </row>
    <row r="24" spans="1:38" ht="19.5" customHeight="1" x14ac:dyDescent="0.2">
      <c r="A24" s="82" t="s">
        <v>56</v>
      </c>
      <c r="B24" s="82"/>
      <c r="C24" s="87" t="s">
        <v>322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4" t="s">
        <v>323</v>
      </c>
      <c r="AD24" s="84"/>
      <c r="AE24" s="84"/>
      <c r="AF24" s="84"/>
      <c r="AG24" s="80">
        <f>SUM(AG19:AJ23)</f>
        <v>732625</v>
      </c>
      <c r="AH24" s="80"/>
      <c r="AI24" s="80"/>
      <c r="AJ24" s="80"/>
      <c r="AK24" s="81">
        <f>SUM(AK19:AK23)</f>
        <v>732625</v>
      </c>
      <c r="AL24" s="81">
        <f>SUM(AL19:AL23)</f>
        <v>732625</v>
      </c>
    </row>
    <row r="25" spans="1:38" ht="19.5" customHeight="1" x14ac:dyDescent="0.2">
      <c r="A25" s="77" t="s">
        <v>59</v>
      </c>
      <c r="B25" s="77"/>
      <c r="C25" s="85" t="s">
        <v>324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79" t="s">
        <v>325</v>
      </c>
      <c r="AD25" s="79"/>
      <c r="AE25" s="79"/>
      <c r="AF25" s="79"/>
      <c r="AG25" s="80"/>
      <c r="AH25" s="80"/>
      <c r="AI25" s="80"/>
      <c r="AJ25" s="80"/>
      <c r="AK25" s="81"/>
      <c r="AL25" s="81"/>
    </row>
    <row r="26" spans="1:38" ht="19.5" customHeight="1" x14ac:dyDescent="0.2">
      <c r="A26" s="77" t="s">
        <v>62</v>
      </c>
      <c r="B26" s="77"/>
      <c r="C26" s="78" t="s">
        <v>326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 t="s">
        <v>327</v>
      </c>
      <c r="AD26" s="79"/>
      <c r="AE26" s="79"/>
      <c r="AF26" s="79"/>
      <c r="AG26" s="80"/>
      <c r="AH26" s="80"/>
      <c r="AI26" s="80"/>
      <c r="AJ26" s="80"/>
      <c r="AK26" s="81"/>
      <c r="AL26" s="81"/>
    </row>
    <row r="27" spans="1:38" ht="19.5" customHeight="1" x14ac:dyDescent="0.2">
      <c r="A27" s="77" t="s">
        <v>65</v>
      </c>
      <c r="B27" s="77"/>
      <c r="C27" s="85" t="s">
        <v>328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79" t="s">
        <v>329</v>
      </c>
      <c r="AD27" s="79"/>
      <c r="AE27" s="79"/>
      <c r="AF27" s="79"/>
      <c r="AG27" s="80"/>
      <c r="AH27" s="80"/>
      <c r="AI27" s="80"/>
      <c r="AJ27" s="80"/>
      <c r="AK27" s="81"/>
      <c r="AL27" s="81"/>
    </row>
    <row r="28" spans="1:38" ht="19.5" customHeight="1" x14ac:dyDescent="0.2">
      <c r="A28" s="77" t="s">
        <v>68</v>
      </c>
      <c r="B28" s="77"/>
      <c r="C28" s="85" t="s">
        <v>330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79" t="s">
        <v>331</v>
      </c>
      <c r="AD28" s="79"/>
      <c r="AE28" s="79"/>
      <c r="AF28" s="79"/>
      <c r="AG28" s="80"/>
      <c r="AH28" s="80"/>
      <c r="AI28" s="80"/>
      <c r="AJ28" s="80"/>
      <c r="AK28" s="81"/>
      <c r="AL28" s="81"/>
    </row>
    <row r="29" spans="1:38" ht="19.5" customHeight="1" x14ac:dyDescent="0.2">
      <c r="A29" s="82" t="s">
        <v>71</v>
      </c>
      <c r="B29" s="82"/>
      <c r="C29" s="87" t="s">
        <v>332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4" t="s">
        <v>333</v>
      </c>
      <c r="AD29" s="84"/>
      <c r="AE29" s="84"/>
      <c r="AF29" s="84"/>
      <c r="AG29" s="80"/>
      <c r="AH29" s="80"/>
      <c r="AI29" s="80"/>
      <c r="AJ29" s="80"/>
      <c r="AK29" s="81"/>
      <c r="AL29" s="81"/>
    </row>
    <row r="30" spans="1:38" ht="19.5" customHeight="1" x14ac:dyDescent="0.2">
      <c r="A30" s="77" t="s">
        <v>74</v>
      </c>
      <c r="B30" s="77"/>
      <c r="C30" s="78" t="s">
        <v>334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 t="s">
        <v>335</v>
      </c>
      <c r="AD30" s="79"/>
      <c r="AE30" s="79"/>
      <c r="AF30" s="79"/>
      <c r="AG30" s="88"/>
      <c r="AH30" s="88"/>
      <c r="AI30" s="88"/>
      <c r="AJ30" s="88"/>
      <c r="AK30" s="81"/>
      <c r="AL30" s="81"/>
    </row>
    <row r="31" spans="1:38" ht="19.5" customHeight="1" x14ac:dyDescent="0.2">
      <c r="A31" s="82" t="s">
        <v>77</v>
      </c>
      <c r="B31" s="82"/>
      <c r="C31" s="87" t="s">
        <v>336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4" t="s">
        <v>337</v>
      </c>
      <c r="AD31" s="84"/>
      <c r="AE31" s="84"/>
      <c r="AF31" s="84"/>
      <c r="AG31" s="80">
        <f>SUM(AG24)</f>
        <v>732625</v>
      </c>
      <c r="AH31" s="80"/>
      <c r="AI31" s="80"/>
      <c r="AJ31" s="80"/>
      <c r="AK31" s="81">
        <f>SUM(AK24)</f>
        <v>732625</v>
      </c>
      <c r="AL31" s="81">
        <f>SUM(AL24)</f>
        <v>732625</v>
      </c>
    </row>
    <row r="32" spans="1:38" x14ac:dyDescent="0.2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</sheetData>
  <mergeCells count="107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K1:AL1"/>
    <mergeCell ref="A2:AL2"/>
    <mergeCell ref="A3:AL3"/>
    <mergeCell ref="A4:AL4"/>
    <mergeCell ref="A5:AL5"/>
    <mergeCell ref="A6:AF6"/>
    <mergeCell ref="AG6:AL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>
    <oddHeader>&amp;R2.1.  melléklet a ..../2021.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A587-ADBF-4D49-8D34-C8F1A00F672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2</vt:lpstr>
      <vt:lpstr>2.1</vt:lpstr>
      <vt:lpstr>Munka1</vt:lpstr>
      <vt:lpstr>'2'!Nyomtatási_cím</vt:lpstr>
      <vt:lpstr>'2'!Nyomtatási_terület</vt:lpstr>
      <vt:lpstr>'2.1'!Nyomtatási_terület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2021-05-28T11:03:25Z</dcterms:created>
  <dcterms:modified xsi:type="dcterms:W3CDTF">2021-05-28T11:04:24Z</dcterms:modified>
</cp:coreProperties>
</file>