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új formátumú rendeletek ijr felöltsére\SAND\zárszámadás\"/>
    </mc:Choice>
  </mc:AlternateContent>
  <xr:revisionPtr revIDLastSave="0" documentId="13_ncr:1_{3289B1C7-C54B-4BB4-A8C8-18ECF99DF289}" xr6:coauthVersionLast="46" xr6:coauthVersionMax="46" xr10:uidLastSave="{00000000-0000-0000-0000-000000000000}"/>
  <bookViews>
    <workbookView xWindow="-120" yWindow="-120" windowWidth="29040" windowHeight="15840" xr2:uid="{3B5203A0-AB6C-4152-B64E-52744AC28443}"/>
  </bookViews>
  <sheets>
    <sheet name="2." sheetId="2" r:id="rId1"/>
    <sheet name="2.1" sheetId="3" r:id="rId2"/>
    <sheet name="Munka1" sheetId="1" r:id="rId3"/>
  </sheets>
  <definedNames>
    <definedName name="_xlnm.Print_Titles" localSheetId="0">'2.'!$6:$6</definedName>
    <definedName name="_xlnm.Print_Area" localSheetId="0">'2.'!$A$2:$AR$96</definedName>
    <definedName name="_xlnm.Print_Area" localSheetId="1">'2.1'!$A$2:$AL$31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4" i="3" l="1"/>
  <c r="AL31" i="3" s="1"/>
  <c r="AK24" i="3"/>
  <c r="AK31" i="3" s="1"/>
  <c r="AG24" i="3"/>
  <c r="AG31" i="3" s="1"/>
  <c r="AO95" i="2"/>
  <c r="AK95" i="2"/>
  <c r="AG95" i="2"/>
  <c r="AO86" i="2"/>
  <c r="AK86" i="2"/>
  <c r="AG86" i="2"/>
  <c r="AO81" i="2"/>
  <c r="AK81" i="2"/>
  <c r="AG81" i="2"/>
  <c r="AO73" i="2"/>
  <c r="AK73" i="2"/>
  <c r="AG73" i="2"/>
  <c r="AO60" i="2"/>
  <c r="AK60" i="2"/>
  <c r="AG60" i="2"/>
  <c r="AO50" i="2"/>
  <c r="AK50" i="2"/>
  <c r="AG50" i="2"/>
  <c r="AO44" i="2"/>
  <c r="AK44" i="2"/>
  <c r="AG44" i="2"/>
  <c r="AO41" i="2"/>
  <c r="AK41" i="2"/>
  <c r="AG41" i="2"/>
  <c r="AO33" i="2"/>
  <c r="AK33" i="2"/>
  <c r="AK51" i="2" s="1"/>
  <c r="AG33" i="2"/>
  <c r="AO30" i="2"/>
  <c r="AO51" i="2" s="1"/>
  <c r="AK30" i="2"/>
  <c r="AG30" i="2"/>
  <c r="AG51" i="2" s="1"/>
  <c r="AO24" i="2"/>
  <c r="AO25" i="2" s="1"/>
  <c r="AK24" i="2"/>
  <c r="AK25" i="2" s="1"/>
  <c r="AK96" i="2" s="1"/>
  <c r="AG24" i="2"/>
  <c r="AG25" i="2" s="1"/>
  <c r="AO20" i="2"/>
  <c r="AK20" i="2"/>
  <c r="AG20" i="2"/>
  <c r="AO96" i="2" l="1"/>
  <c r="AG96" i="2"/>
</calcChain>
</file>

<file path=xl/sharedStrings.xml><?xml version="1.0" encoding="utf-8"?>
<sst xmlns="http://schemas.openxmlformats.org/spreadsheetml/2006/main" count="365" uniqueCount="337">
  <si>
    <t xml:space="preserve">Sand Község Önkormányzata </t>
  </si>
  <si>
    <t>2020. évi beszámoló</t>
  </si>
  <si>
    <t>K1-K8. Költségvetési kiadások</t>
  </si>
  <si>
    <t xml:space="preserve"> fortintban</t>
  </si>
  <si>
    <t>Sor-
szám</t>
  </si>
  <si>
    <t>Rovat megnevezése</t>
  </si>
  <si>
    <t>Rovat
száma</t>
  </si>
  <si>
    <t>Eredeti
előirányzat</t>
  </si>
  <si>
    <t>Módosított
előirányzat</t>
  </si>
  <si>
    <t>Teljesítés 2020.12.31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</si>
  <si>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</si>
  <si>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</si>
  <si>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</si>
  <si>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</si>
  <si>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</si>
  <si>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</si>
  <si>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</si>
  <si>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</si>
  <si>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</si>
  <si>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</si>
  <si>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</si>
  <si>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</si>
  <si>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</si>
  <si>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</si>
  <si>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</si>
  <si>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</si>
  <si>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</si>
  <si>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</si>
  <si>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</si>
  <si>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</si>
  <si>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</si>
  <si>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</si>
  <si>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</si>
  <si>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</si>
  <si>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</si>
  <si>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</si>
  <si>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</si>
  <si>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</si>
  <si>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</si>
  <si>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</si>
  <si>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</si>
  <si>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</si>
  <si>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</si>
  <si>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</si>
  <si>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</si>
  <si>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</si>
  <si>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</si>
  <si>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</si>
  <si>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</si>
  <si>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</si>
  <si>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</si>
  <si>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</si>
  <si>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</si>
  <si>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</si>
  <si>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</si>
  <si>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</si>
  <si>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</si>
  <si>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</si>
  <si>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</si>
  <si>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</si>
  <si>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</si>
  <si>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</si>
  <si>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</si>
  <si>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</si>
  <si>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</si>
  <si>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</si>
  <si>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</si>
  <si>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</si>
  <si>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</si>
  <si>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</si>
  <si>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</si>
  <si>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</si>
  <si>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</si>
  <si>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</si>
  <si>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</si>
  <si>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</si>
  <si>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</si>
  <si>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</si>
  <si>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</si>
  <si>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</si>
  <si>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</si>
  <si>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</si>
  <si>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</si>
  <si>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</si>
  <si>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</si>
  <si>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</si>
  <si>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</si>
  <si>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</si>
  <si>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</si>
  <si>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</si>
  <si>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</si>
  <si>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</si>
  <si>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</si>
  <si>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</si>
  <si>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</si>
  <si>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</si>
  <si>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</si>
  <si>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</si>
  <si>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</si>
  <si>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</si>
  <si>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</si>
  <si>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</si>
  <si>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</si>
  <si>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</si>
  <si>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</si>
  <si>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</si>
  <si>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</si>
  <si>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</si>
  <si>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</si>
  <si>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</si>
  <si>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</si>
  <si>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</si>
  <si>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</si>
  <si>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</si>
  <si>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</si>
  <si>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</si>
  <si>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</si>
  <si>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</si>
  <si>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</si>
  <si>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</si>
  <si>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</si>
  <si>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</si>
  <si>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</si>
  <si>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</si>
  <si>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</si>
  <si>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</si>
  <si>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</si>
  <si>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</si>
  <si>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</si>
  <si>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</si>
  <si>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</si>
  <si>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</si>
  <si>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</si>
  <si>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</si>
  <si>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</si>
  <si>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</si>
  <si>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</si>
  <si>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</si>
  <si>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</si>
  <si>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</si>
  <si>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</si>
  <si>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</si>
  <si>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</si>
  <si>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</si>
  <si>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</si>
  <si>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</si>
  <si>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</si>
  <si>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</si>
  <si>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</si>
  <si>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</si>
  <si>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</si>
  <si>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</si>
  <si>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</si>
  <si>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</si>
  <si>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</si>
  <si>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</si>
  <si>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</si>
  <si>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</si>
  <si>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</si>
  <si>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</si>
  <si>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</si>
  <si>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</si>
  <si>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</si>
  <si>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</si>
  <si>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</si>
  <si>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</si>
  <si>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</si>
  <si>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</si>
  <si>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</si>
  <si>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</si>
  <si>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</si>
  <si>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</si>
  <si>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</si>
  <si>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A helyi önkormányzatok előző évi elszámolásaiból származó kiadások</t>
  </si>
  <si>
    <t>K501</t>
  </si>
  <si>
    <t>56</t>
  </si>
  <si>
    <t>Elvonások és befizetések</t>
  </si>
  <si>
    <t>K502</t>
  </si>
  <si>
    <t>57</t>
  </si>
  <si>
    <t>Működési célú garancia- és kezességvállalásból származó kifizetés államháztartáson belülre</t>
  </si>
  <si>
    <t>K503</t>
  </si>
  <si>
    <t>58</t>
  </si>
  <si>
    <t>Működési célú visszatérítendő támogatások, kölcsönök nyújtása államháztartáson belülre</t>
  </si>
  <si>
    <t>K504</t>
  </si>
  <si>
    <t>59</t>
  </si>
  <si>
    <t>Működési célú visszatérítendő támogatások, kölcsönök törlesztése államháztartáson belülre</t>
  </si>
  <si>
    <t>K505</t>
  </si>
  <si>
    <t>60</t>
  </si>
  <si>
    <t>Egyéb működési célú támogatások államháztartáson belülre</t>
  </si>
  <si>
    <t>K506</t>
  </si>
  <si>
    <t>61</t>
  </si>
  <si>
    <t>Működési célú garancia- és kezességvállalásból származó kifizetés államháztartáson kívülre</t>
  </si>
  <si>
    <t>K507</t>
  </si>
  <si>
    <t>62</t>
  </si>
  <si>
    <t>Működési célú visszatérítendő támogatások, kölcsönök nyújtása államháztartáson kívülre</t>
  </si>
  <si>
    <t>K508</t>
  </si>
  <si>
    <t>63</t>
  </si>
  <si>
    <t>Árkiegészítések, ártámogatások</t>
  </si>
  <si>
    <t>K509</t>
  </si>
  <si>
    <t>64</t>
  </si>
  <si>
    <t>Kamattámogatások</t>
  </si>
  <si>
    <t>K510</t>
  </si>
  <si>
    <t>65</t>
  </si>
  <si>
    <t>Egyéb működési célú támogatások államháztartáson kívülre</t>
  </si>
  <si>
    <t>K511</t>
  </si>
  <si>
    <t>66</t>
  </si>
  <si>
    <t>Tartalékok</t>
  </si>
  <si>
    <t>K512</t>
  </si>
  <si>
    <t>67</t>
  </si>
  <si>
    <t>Egyéb működési célú kiadások (=55+…+66)</t>
  </si>
  <si>
    <t>K5</t>
  </si>
  <si>
    <t>68</t>
  </si>
  <si>
    <t>Immateriális javak beszerzése, létesítése</t>
  </si>
  <si>
    <t>K61</t>
  </si>
  <si>
    <t>69</t>
  </si>
  <si>
    <t>Ingatlanok beszerzése, létesítése</t>
  </si>
  <si>
    <t>K62</t>
  </si>
  <si>
    <t>70</t>
  </si>
  <si>
    <t>Informatikai eszközök beszerzése, létesítése</t>
  </si>
  <si>
    <t>K63</t>
  </si>
  <si>
    <t>71</t>
  </si>
  <si>
    <t>Egyéb tárgyi eszközök beszerzése, létesítése</t>
  </si>
  <si>
    <t>K64</t>
  </si>
  <si>
    <t>72</t>
  </si>
  <si>
    <t>Részesedések beszerzése</t>
  </si>
  <si>
    <t>K65</t>
  </si>
  <si>
    <t>73</t>
  </si>
  <si>
    <t>Meglévő részesedések növeléséhez kapcsolódó kiadások</t>
  </si>
  <si>
    <t>K66</t>
  </si>
  <si>
    <t>74</t>
  </si>
  <si>
    <t>Beruházási célú előzetesen felszámított általános forgalmi adó</t>
  </si>
  <si>
    <t>K67</t>
  </si>
  <si>
    <t>75</t>
  </si>
  <si>
    <t>Beruházások (=68+…+74)</t>
  </si>
  <si>
    <t>K6</t>
  </si>
  <si>
    <t>76</t>
  </si>
  <si>
    <t>Ingatlanok felújítása</t>
  </si>
  <si>
    <t>K71</t>
  </si>
  <si>
    <t>77</t>
  </si>
  <si>
    <t>Informatikai eszközök felújítása</t>
  </si>
  <si>
    <t>K72</t>
  </si>
  <si>
    <t>78</t>
  </si>
  <si>
    <t xml:space="preserve">Egyéb tárgyi eszközök felújítása </t>
  </si>
  <si>
    <t>K73</t>
  </si>
  <si>
    <t>79</t>
  </si>
  <si>
    <t>Felújítási célú előzetesen felszámított általános forgalmi adó</t>
  </si>
  <si>
    <t>K74</t>
  </si>
  <si>
    <t>80</t>
  </si>
  <si>
    <t>Felújítások (=76+...+79)</t>
  </si>
  <si>
    <t>K7</t>
  </si>
  <si>
    <t>81</t>
  </si>
  <si>
    <t>Felhalmozási célú garancia- és kezességvállalásból származó kifizetés államháztartáson belülre</t>
  </si>
  <si>
    <t>K81</t>
  </si>
  <si>
    <t>82</t>
  </si>
  <si>
    <t>Felhalmozási célú visszatérítendő támogatások, kölcsönök nyújtása államháztartáson belülre</t>
  </si>
  <si>
    <t>K82</t>
  </si>
  <si>
    <t>83</t>
  </si>
  <si>
    <t>Felhalmozási célú visszatérítendő támogatások, kölcsönök törlesztése államháztartáson belülre</t>
  </si>
  <si>
    <t>K83</t>
  </si>
  <si>
    <t>84</t>
  </si>
  <si>
    <t>Egyéb felhalmozási célú támogatások államháztartáson belülre</t>
  </si>
  <si>
    <t>K84</t>
  </si>
  <si>
    <t>85</t>
  </si>
  <si>
    <t>Felhalmozási célú garancia- és kezességvállalásból származó kifizetés államháztartáson kívülre</t>
  </si>
  <si>
    <t>K85</t>
  </si>
  <si>
    <t>86</t>
  </si>
  <si>
    <t>Felhalmozási célú visszatérítendő támogatások, kölcsönök nyújtása államháztartáson kívülre</t>
  </si>
  <si>
    <t>K86</t>
  </si>
  <si>
    <t>87</t>
  </si>
  <si>
    <t>Lakástámogatás</t>
  </si>
  <si>
    <t>K87</t>
  </si>
  <si>
    <t>88</t>
  </si>
  <si>
    <t xml:space="preserve">Egyéb felhalmozási célú támogatások államháztartáson kívülre </t>
  </si>
  <si>
    <t>K88</t>
  </si>
  <si>
    <t>89</t>
  </si>
  <si>
    <t>Egyéb felhalmozási célú kiadások (=81+…+88)</t>
  </si>
  <si>
    <t>K8</t>
  </si>
  <si>
    <t>90</t>
  </si>
  <si>
    <t>Költségvetési kiadások (=19+20+45+54+67+75+80+89)</t>
  </si>
  <si>
    <t>K1-K8</t>
  </si>
  <si>
    <t>2.1. melléklet</t>
  </si>
  <si>
    <t>Sand Község Önkormányzat</t>
  </si>
  <si>
    <t>K9. Finanszírozási kiadások</t>
  </si>
  <si>
    <t xml:space="preserve"> forintban</t>
  </si>
  <si>
    <t>Önkormányzat</t>
  </si>
  <si>
    <t>Módosított</t>
  </si>
  <si>
    <t>Teljesítés</t>
  </si>
  <si>
    <t>1.</t>
  </si>
  <si>
    <t>2.</t>
  </si>
  <si>
    <t>3.</t>
  </si>
  <si>
    <t>4.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</si>
  <si>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</si>
  <si>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</si>
  <si>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</si>
  <si>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</si>
  <si>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</si>
  <si>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</si>
  <si>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</si>
  <si>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</si>
  <si>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</si>
  <si>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</si>
  <si>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</si>
  <si>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</si>
  <si>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</si>
  <si>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</si>
  <si>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</si>
  <si>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</si>
  <si>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Belföldi értékpapírok kiadásai (=05+…+08)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</si>
  <si>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</si>
  <si>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</si>
  <si>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</si>
  <si>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</si>
  <si>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</si>
  <si>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</si>
  <si>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</si>
  <si>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</si>
  <si>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</si>
  <si>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</si>
  <si>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</si>
  <si>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</si>
  <si>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</si>
  <si>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Belföldi finanszírozás kiadásai (=04+09+…+15)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</si>
  <si>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</si>
  <si>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</si>
  <si>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</si>
  <si>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</si>
  <si>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</si>
  <si>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</si>
  <si>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</si>
  <si>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</si>
  <si>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</si>
  <si>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>Külföldi finanszírozás kiadásai (=17+…+20)</t>
  </si>
  <si>
    <t>K92</t>
  </si>
  <si>
    <t>Adóssághoz nem kapcsolódó származékos ügyletek kiadásai</t>
  </si>
  <si>
    <t>K93</t>
  </si>
  <si>
    <t>Finanszírozási kiadások (=16+21+22)</t>
  </si>
  <si>
    <t>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</si>
</sst>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24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1">
    <xf numFmtId="0" fontId="0" fillId="0" borderId="0" xfId="0"/>
    <xf numFmtId="164" fontId="2" fillId="0" borderId="0" xfId="1" applyNumberFormat="1" applyFont="1"/>
    <xf numFmtId="0" fontId="2" fillId="0" borderId="0" xfId="1" applyFont="1"/>
    <xf numFmtId="164" fontId="4" fillId="0" borderId="0" xfId="1" applyNumberFormat="1" applyFont="1"/>
    <xf numFmtId="0" fontId="8" fillId="0" borderId="2" xfId="1" applyFont="1" applyBorder="1" applyAlignment="1">
      <alignment horizontal="center" vertical="center" wrapText="1"/>
    </xf>
    <xf numFmtId="0" fontId="6" fillId="0" borderId="0" xfId="1" applyFont="1"/>
    <xf numFmtId="0" fontId="2" fillId="0" borderId="0" xfId="1" applyFont="1" applyAlignment="1">
      <alignment vertical="center"/>
    </xf>
    <xf numFmtId="164" fontId="6" fillId="0" borderId="3" xfId="1" quotePrefix="1" applyNumberFormat="1" applyFont="1" applyBorder="1" applyAlignment="1">
      <alignment horizontal="center" vertical="center"/>
    </xf>
    <xf numFmtId="164" fontId="6" fillId="0" borderId="4" xfId="1" quotePrefix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5" fontId="6" fillId="0" borderId="5" xfId="1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3" fontId="6" fillId="0" borderId="3" xfId="1" applyNumberFormat="1" applyFont="1" applyBorder="1" applyAlignment="1">
      <alignment horizontal="right" vertical="center"/>
    </xf>
    <xf numFmtId="3" fontId="6" fillId="0" borderId="5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0" fontId="8" fillId="0" borderId="3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165" fontId="6" fillId="0" borderId="2" xfId="1" applyNumberFormat="1" applyFont="1" applyBorder="1" applyAlignment="1">
      <alignment vertical="center"/>
    </xf>
    <xf numFmtId="164" fontId="2" fillId="0" borderId="3" xfId="1" quotePrefix="1" applyNumberFormat="1" applyFont="1" applyBorder="1" applyAlignment="1">
      <alignment horizontal="center" vertical="center"/>
    </xf>
    <xf numFmtId="164" fontId="2" fillId="0" borderId="4" xfId="1" quotePrefix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165" fontId="2" fillId="0" borderId="2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2" fillId="0" borderId="4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166" fontId="2" fillId="0" borderId="3" xfId="1" applyNumberFormat="1" applyFont="1" applyBorder="1" applyAlignment="1">
      <alignment horizontal="left" vertical="center"/>
    </xf>
    <xf numFmtId="166" fontId="2" fillId="0" borderId="5" xfId="1" applyNumberFormat="1" applyFont="1" applyBorder="1" applyAlignment="1">
      <alignment horizontal="left" vertical="center"/>
    </xf>
    <xf numFmtId="0" fontId="7" fillId="0" borderId="3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165" fontId="2" fillId="0" borderId="3" xfId="1" applyNumberFormat="1" applyFont="1" applyBorder="1" applyAlignment="1">
      <alignment vertical="center"/>
    </xf>
    <xf numFmtId="165" fontId="2" fillId="0" borderId="5" xfId="1" applyNumberFormat="1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horizontal="right"/>
    </xf>
    <xf numFmtId="0" fontId="7" fillId="0" borderId="1" xfId="1" applyFont="1" applyBorder="1"/>
    <xf numFmtId="164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/>
    </xf>
    <xf numFmtId="164" fontId="4" fillId="0" borderId="2" xfId="1" applyNumberFormat="1" applyFont="1" applyBorder="1" applyAlignment="1">
      <alignment horizontal="center"/>
    </xf>
    <xf numFmtId="0" fontId="9" fillId="0" borderId="2" xfId="2" applyBorder="1"/>
    <xf numFmtId="164" fontId="5" fillId="0" borderId="2" xfId="1" applyNumberFormat="1" applyFont="1" applyBorder="1" applyAlignment="1">
      <alignment horizontal="center" vertical="center"/>
    </xf>
    <xf numFmtId="0" fontId="1" fillId="0" borderId="2" xfId="1" applyBorder="1"/>
    <xf numFmtId="0" fontId="7" fillId="0" borderId="2" xfId="1" applyFont="1" applyBorder="1"/>
    <xf numFmtId="0" fontId="6" fillId="0" borderId="2" xfId="1" applyFont="1" applyBorder="1" applyAlignment="1">
      <alignment horizontal="right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quotePrefix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6" fillId="0" borderId="2" xfId="1" quotePrefix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right" vertical="center"/>
    </xf>
    <xf numFmtId="0" fontId="8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right" vertical="center"/>
    </xf>
    <xf numFmtId="0" fontId="2" fillId="0" borderId="0" xfId="1" applyFont="1" applyAlignment="1">
      <alignment horizontal="left"/>
    </xf>
  </cellXfs>
  <cellStyles count="3">
    <cellStyle name="Normál" xfId="0" builtinId="0"/>
    <cellStyle name="Normál 2" xfId="1" xr:uid="{89A24CC2-E0FE-4C46-914C-2D37C15A098F}"/>
    <cellStyle name="Normál 3" xfId="2" xr:uid="{E1878EF9-0D57-4087-8F0C-EB7AE80F5F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8EFF5-B24F-4846-B4F7-A71A6CCC8ADE}">
  <dimension ref="A1:BT104"/>
  <sheetViews>
    <sheetView tabSelected="1" zoomScaleNormal="100" zoomScaleSheetLayoutView="100" workbookViewId="0">
      <selection activeCell="AW18" sqref="AW18"/>
    </sheetView>
  </sheetViews>
  <sheetFormatPr defaultRowHeight="12.75" x14ac:dyDescent="0.2"/>
  <cols>
    <col min="1" max="2" width="2.7109375" style="1" customWidth="1"/>
    <col min="3" max="28" width="2.7109375" style="2" customWidth="1"/>
    <col min="29" max="32" width="2.7109375" style="2" hidden="1" customWidth="1"/>
    <col min="33" max="45" width="2.7109375" style="2" customWidth="1"/>
    <col min="46" max="256" width="9.140625" style="2"/>
    <col min="257" max="284" width="2.7109375" style="2" customWidth="1"/>
    <col min="285" max="288" width="0" style="2" hidden="1" customWidth="1"/>
    <col min="289" max="301" width="2.7109375" style="2" customWidth="1"/>
    <col min="302" max="512" width="9.140625" style="2"/>
    <col min="513" max="540" width="2.7109375" style="2" customWidth="1"/>
    <col min="541" max="544" width="0" style="2" hidden="1" customWidth="1"/>
    <col min="545" max="557" width="2.7109375" style="2" customWidth="1"/>
    <col min="558" max="768" width="9.140625" style="2"/>
    <col min="769" max="796" width="2.7109375" style="2" customWidth="1"/>
    <col min="797" max="800" width="0" style="2" hidden="1" customWidth="1"/>
    <col min="801" max="813" width="2.7109375" style="2" customWidth="1"/>
    <col min="814" max="1024" width="9.140625" style="2"/>
    <col min="1025" max="1052" width="2.7109375" style="2" customWidth="1"/>
    <col min="1053" max="1056" width="0" style="2" hidden="1" customWidth="1"/>
    <col min="1057" max="1069" width="2.7109375" style="2" customWidth="1"/>
    <col min="1070" max="1280" width="9.140625" style="2"/>
    <col min="1281" max="1308" width="2.7109375" style="2" customWidth="1"/>
    <col min="1309" max="1312" width="0" style="2" hidden="1" customWidth="1"/>
    <col min="1313" max="1325" width="2.7109375" style="2" customWidth="1"/>
    <col min="1326" max="1536" width="9.140625" style="2"/>
    <col min="1537" max="1564" width="2.7109375" style="2" customWidth="1"/>
    <col min="1565" max="1568" width="0" style="2" hidden="1" customWidth="1"/>
    <col min="1569" max="1581" width="2.7109375" style="2" customWidth="1"/>
    <col min="1582" max="1792" width="9.140625" style="2"/>
    <col min="1793" max="1820" width="2.7109375" style="2" customWidth="1"/>
    <col min="1821" max="1824" width="0" style="2" hidden="1" customWidth="1"/>
    <col min="1825" max="1837" width="2.7109375" style="2" customWidth="1"/>
    <col min="1838" max="2048" width="9.140625" style="2"/>
    <col min="2049" max="2076" width="2.7109375" style="2" customWidth="1"/>
    <col min="2077" max="2080" width="0" style="2" hidden="1" customWidth="1"/>
    <col min="2081" max="2093" width="2.7109375" style="2" customWidth="1"/>
    <col min="2094" max="2304" width="9.140625" style="2"/>
    <col min="2305" max="2332" width="2.7109375" style="2" customWidth="1"/>
    <col min="2333" max="2336" width="0" style="2" hidden="1" customWidth="1"/>
    <col min="2337" max="2349" width="2.7109375" style="2" customWidth="1"/>
    <col min="2350" max="2560" width="9.140625" style="2"/>
    <col min="2561" max="2588" width="2.7109375" style="2" customWidth="1"/>
    <col min="2589" max="2592" width="0" style="2" hidden="1" customWidth="1"/>
    <col min="2593" max="2605" width="2.7109375" style="2" customWidth="1"/>
    <col min="2606" max="2816" width="9.140625" style="2"/>
    <col min="2817" max="2844" width="2.7109375" style="2" customWidth="1"/>
    <col min="2845" max="2848" width="0" style="2" hidden="1" customWidth="1"/>
    <col min="2849" max="2861" width="2.7109375" style="2" customWidth="1"/>
    <col min="2862" max="3072" width="9.140625" style="2"/>
    <col min="3073" max="3100" width="2.7109375" style="2" customWidth="1"/>
    <col min="3101" max="3104" width="0" style="2" hidden="1" customWidth="1"/>
    <col min="3105" max="3117" width="2.7109375" style="2" customWidth="1"/>
    <col min="3118" max="3328" width="9.140625" style="2"/>
    <col min="3329" max="3356" width="2.7109375" style="2" customWidth="1"/>
    <col min="3357" max="3360" width="0" style="2" hidden="1" customWidth="1"/>
    <col min="3361" max="3373" width="2.7109375" style="2" customWidth="1"/>
    <col min="3374" max="3584" width="9.140625" style="2"/>
    <col min="3585" max="3612" width="2.7109375" style="2" customWidth="1"/>
    <col min="3613" max="3616" width="0" style="2" hidden="1" customWidth="1"/>
    <col min="3617" max="3629" width="2.7109375" style="2" customWidth="1"/>
    <col min="3630" max="3840" width="9.140625" style="2"/>
    <col min="3841" max="3868" width="2.7109375" style="2" customWidth="1"/>
    <col min="3869" max="3872" width="0" style="2" hidden="1" customWidth="1"/>
    <col min="3873" max="3885" width="2.7109375" style="2" customWidth="1"/>
    <col min="3886" max="4096" width="9.140625" style="2"/>
    <col min="4097" max="4124" width="2.7109375" style="2" customWidth="1"/>
    <col min="4125" max="4128" width="0" style="2" hidden="1" customWidth="1"/>
    <col min="4129" max="4141" width="2.7109375" style="2" customWidth="1"/>
    <col min="4142" max="4352" width="9.140625" style="2"/>
    <col min="4353" max="4380" width="2.7109375" style="2" customWidth="1"/>
    <col min="4381" max="4384" width="0" style="2" hidden="1" customWidth="1"/>
    <col min="4385" max="4397" width="2.7109375" style="2" customWidth="1"/>
    <col min="4398" max="4608" width="9.140625" style="2"/>
    <col min="4609" max="4636" width="2.7109375" style="2" customWidth="1"/>
    <col min="4637" max="4640" width="0" style="2" hidden="1" customWidth="1"/>
    <col min="4641" max="4653" width="2.7109375" style="2" customWidth="1"/>
    <col min="4654" max="4864" width="9.140625" style="2"/>
    <col min="4865" max="4892" width="2.7109375" style="2" customWidth="1"/>
    <col min="4893" max="4896" width="0" style="2" hidden="1" customWidth="1"/>
    <col min="4897" max="4909" width="2.7109375" style="2" customWidth="1"/>
    <col min="4910" max="5120" width="9.140625" style="2"/>
    <col min="5121" max="5148" width="2.7109375" style="2" customWidth="1"/>
    <col min="5149" max="5152" width="0" style="2" hidden="1" customWidth="1"/>
    <col min="5153" max="5165" width="2.7109375" style="2" customWidth="1"/>
    <col min="5166" max="5376" width="9.140625" style="2"/>
    <col min="5377" max="5404" width="2.7109375" style="2" customWidth="1"/>
    <col min="5405" max="5408" width="0" style="2" hidden="1" customWidth="1"/>
    <col min="5409" max="5421" width="2.7109375" style="2" customWidth="1"/>
    <col min="5422" max="5632" width="9.140625" style="2"/>
    <col min="5633" max="5660" width="2.7109375" style="2" customWidth="1"/>
    <col min="5661" max="5664" width="0" style="2" hidden="1" customWidth="1"/>
    <col min="5665" max="5677" width="2.7109375" style="2" customWidth="1"/>
    <col min="5678" max="5888" width="9.140625" style="2"/>
    <col min="5889" max="5916" width="2.7109375" style="2" customWidth="1"/>
    <col min="5917" max="5920" width="0" style="2" hidden="1" customWidth="1"/>
    <col min="5921" max="5933" width="2.7109375" style="2" customWidth="1"/>
    <col min="5934" max="6144" width="9.140625" style="2"/>
    <col min="6145" max="6172" width="2.7109375" style="2" customWidth="1"/>
    <col min="6173" max="6176" width="0" style="2" hidden="1" customWidth="1"/>
    <col min="6177" max="6189" width="2.7109375" style="2" customWidth="1"/>
    <col min="6190" max="6400" width="9.140625" style="2"/>
    <col min="6401" max="6428" width="2.7109375" style="2" customWidth="1"/>
    <col min="6429" max="6432" width="0" style="2" hidden="1" customWidth="1"/>
    <col min="6433" max="6445" width="2.7109375" style="2" customWidth="1"/>
    <col min="6446" max="6656" width="9.140625" style="2"/>
    <col min="6657" max="6684" width="2.7109375" style="2" customWidth="1"/>
    <col min="6685" max="6688" width="0" style="2" hidden="1" customWidth="1"/>
    <col min="6689" max="6701" width="2.7109375" style="2" customWidth="1"/>
    <col min="6702" max="6912" width="9.140625" style="2"/>
    <col min="6913" max="6940" width="2.7109375" style="2" customWidth="1"/>
    <col min="6941" max="6944" width="0" style="2" hidden="1" customWidth="1"/>
    <col min="6945" max="6957" width="2.7109375" style="2" customWidth="1"/>
    <col min="6958" max="7168" width="9.140625" style="2"/>
    <col min="7169" max="7196" width="2.7109375" style="2" customWidth="1"/>
    <col min="7197" max="7200" width="0" style="2" hidden="1" customWidth="1"/>
    <col min="7201" max="7213" width="2.7109375" style="2" customWidth="1"/>
    <col min="7214" max="7424" width="9.140625" style="2"/>
    <col min="7425" max="7452" width="2.7109375" style="2" customWidth="1"/>
    <col min="7453" max="7456" width="0" style="2" hidden="1" customWidth="1"/>
    <col min="7457" max="7469" width="2.7109375" style="2" customWidth="1"/>
    <col min="7470" max="7680" width="9.140625" style="2"/>
    <col min="7681" max="7708" width="2.7109375" style="2" customWidth="1"/>
    <col min="7709" max="7712" width="0" style="2" hidden="1" customWidth="1"/>
    <col min="7713" max="7725" width="2.7109375" style="2" customWidth="1"/>
    <col min="7726" max="7936" width="9.140625" style="2"/>
    <col min="7937" max="7964" width="2.7109375" style="2" customWidth="1"/>
    <col min="7965" max="7968" width="0" style="2" hidden="1" customWidth="1"/>
    <col min="7969" max="7981" width="2.7109375" style="2" customWidth="1"/>
    <col min="7982" max="8192" width="9.140625" style="2"/>
    <col min="8193" max="8220" width="2.7109375" style="2" customWidth="1"/>
    <col min="8221" max="8224" width="0" style="2" hidden="1" customWidth="1"/>
    <col min="8225" max="8237" width="2.7109375" style="2" customWidth="1"/>
    <col min="8238" max="8448" width="9.140625" style="2"/>
    <col min="8449" max="8476" width="2.7109375" style="2" customWidth="1"/>
    <col min="8477" max="8480" width="0" style="2" hidden="1" customWidth="1"/>
    <col min="8481" max="8493" width="2.7109375" style="2" customWidth="1"/>
    <col min="8494" max="8704" width="9.140625" style="2"/>
    <col min="8705" max="8732" width="2.7109375" style="2" customWidth="1"/>
    <col min="8733" max="8736" width="0" style="2" hidden="1" customWidth="1"/>
    <col min="8737" max="8749" width="2.7109375" style="2" customWidth="1"/>
    <col min="8750" max="8960" width="9.140625" style="2"/>
    <col min="8961" max="8988" width="2.7109375" style="2" customWidth="1"/>
    <col min="8989" max="8992" width="0" style="2" hidden="1" customWidth="1"/>
    <col min="8993" max="9005" width="2.7109375" style="2" customWidth="1"/>
    <col min="9006" max="9216" width="9.140625" style="2"/>
    <col min="9217" max="9244" width="2.7109375" style="2" customWidth="1"/>
    <col min="9245" max="9248" width="0" style="2" hidden="1" customWidth="1"/>
    <col min="9249" max="9261" width="2.7109375" style="2" customWidth="1"/>
    <col min="9262" max="9472" width="9.140625" style="2"/>
    <col min="9473" max="9500" width="2.7109375" style="2" customWidth="1"/>
    <col min="9501" max="9504" width="0" style="2" hidden="1" customWidth="1"/>
    <col min="9505" max="9517" width="2.7109375" style="2" customWidth="1"/>
    <col min="9518" max="9728" width="9.140625" style="2"/>
    <col min="9729" max="9756" width="2.7109375" style="2" customWidth="1"/>
    <col min="9757" max="9760" width="0" style="2" hidden="1" customWidth="1"/>
    <col min="9761" max="9773" width="2.7109375" style="2" customWidth="1"/>
    <col min="9774" max="9984" width="9.140625" style="2"/>
    <col min="9985" max="10012" width="2.7109375" style="2" customWidth="1"/>
    <col min="10013" max="10016" width="0" style="2" hidden="1" customWidth="1"/>
    <col min="10017" max="10029" width="2.7109375" style="2" customWidth="1"/>
    <col min="10030" max="10240" width="9.140625" style="2"/>
    <col min="10241" max="10268" width="2.7109375" style="2" customWidth="1"/>
    <col min="10269" max="10272" width="0" style="2" hidden="1" customWidth="1"/>
    <col min="10273" max="10285" width="2.7109375" style="2" customWidth="1"/>
    <col min="10286" max="10496" width="9.140625" style="2"/>
    <col min="10497" max="10524" width="2.7109375" style="2" customWidth="1"/>
    <col min="10525" max="10528" width="0" style="2" hidden="1" customWidth="1"/>
    <col min="10529" max="10541" width="2.7109375" style="2" customWidth="1"/>
    <col min="10542" max="10752" width="9.140625" style="2"/>
    <col min="10753" max="10780" width="2.7109375" style="2" customWidth="1"/>
    <col min="10781" max="10784" width="0" style="2" hidden="1" customWidth="1"/>
    <col min="10785" max="10797" width="2.7109375" style="2" customWidth="1"/>
    <col min="10798" max="11008" width="9.140625" style="2"/>
    <col min="11009" max="11036" width="2.7109375" style="2" customWidth="1"/>
    <col min="11037" max="11040" width="0" style="2" hidden="1" customWidth="1"/>
    <col min="11041" max="11053" width="2.7109375" style="2" customWidth="1"/>
    <col min="11054" max="11264" width="9.140625" style="2"/>
    <col min="11265" max="11292" width="2.7109375" style="2" customWidth="1"/>
    <col min="11293" max="11296" width="0" style="2" hidden="1" customWidth="1"/>
    <col min="11297" max="11309" width="2.7109375" style="2" customWidth="1"/>
    <col min="11310" max="11520" width="9.140625" style="2"/>
    <col min="11521" max="11548" width="2.7109375" style="2" customWidth="1"/>
    <col min="11549" max="11552" width="0" style="2" hidden="1" customWidth="1"/>
    <col min="11553" max="11565" width="2.7109375" style="2" customWidth="1"/>
    <col min="11566" max="11776" width="9.140625" style="2"/>
    <col min="11777" max="11804" width="2.7109375" style="2" customWidth="1"/>
    <col min="11805" max="11808" width="0" style="2" hidden="1" customWidth="1"/>
    <col min="11809" max="11821" width="2.7109375" style="2" customWidth="1"/>
    <col min="11822" max="12032" width="9.140625" style="2"/>
    <col min="12033" max="12060" width="2.7109375" style="2" customWidth="1"/>
    <col min="12061" max="12064" width="0" style="2" hidden="1" customWidth="1"/>
    <col min="12065" max="12077" width="2.7109375" style="2" customWidth="1"/>
    <col min="12078" max="12288" width="9.140625" style="2"/>
    <col min="12289" max="12316" width="2.7109375" style="2" customWidth="1"/>
    <col min="12317" max="12320" width="0" style="2" hidden="1" customWidth="1"/>
    <col min="12321" max="12333" width="2.7109375" style="2" customWidth="1"/>
    <col min="12334" max="12544" width="9.140625" style="2"/>
    <col min="12545" max="12572" width="2.7109375" style="2" customWidth="1"/>
    <col min="12573" max="12576" width="0" style="2" hidden="1" customWidth="1"/>
    <col min="12577" max="12589" width="2.7109375" style="2" customWidth="1"/>
    <col min="12590" max="12800" width="9.140625" style="2"/>
    <col min="12801" max="12828" width="2.7109375" style="2" customWidth="1"/>
    <col min="12829" max="12832" width="0" style="2" hidden="1" customWidth="1"/>
    <col min="12833" max="12845" width="2.7109375" style="2" customWidth="1"/>
    <col min="12846" max="13056" width="9.140625" style="2"/>
    <col min="13057" max="13084" width="2.7109375" style="2" customWidth="1"/>
    <col min="13085" max="13088" width="0" style="2" hidden="1" customWidth="1"/>
    <col min="13089" max="13101" width="2.7109375" style="2" customWidth="1"/>
    <col min="13102" max="13312" width="9.140625" style="2"/>
    <col min="13313" max="13340" width="2.7109375" style="2" customWidth="1"/>
    <col min="13341" max="13344" width="0" style="2" hidden="1" customWidth="1"/>
    <col min="13345" max="13357" width="2.7109375" style="2" customWidth="1"/>
    <col min="13358" max="13568" width="9.140625" style="2"/>
    <col min="13569" max="13596" width="2.7109375" style="2" customWidth="1"/>
    <col min="13597" max="13600" width="0" style="2" hidden="1" customWidth="1"/>
    <col min="13601" max="13613" width="2.7109375" style="2" customWidth="1"/>
    <col min="13614" max="13824" width="9.140625" style="2"/>
    <col min="13825" max="13852" width="2.7109375" style="2" customWidth="1"/>
    <col min="13853" max="13856" width="0" style="2" hidden="1" customWidth="1"/>
    <col min="13857" max="13869" width="2.7109375" style="2" customWidth="1"/>
    <col min="13870" max="14080" width="9.140625" style="2"/>
    <col min="14081" max="14108" width="2.7109375" style="2" customWidth="1"/>
    <col min="14109" max="14112" width="0" style="2" hidden="1" customWidth="1"/>
    <col min="14113" max="14125" width="2.7109375" style="2" customWidth="1"/>
    <col min="14126" max="14336" width="9.140625" style="2"/>
    <col min="14337" max="14364" width="2.7109375" style="2" customWidth="1"/>
    <col min="14365" max="14368" width="0" style="2" hidden="1" customWidth="1"/>
    <col min="14369" max="14381" width="2.7109375" style="2" customWidth="1"/>
    <col min="14382" max="14592" width="9.140625" style="2"/>
    <col min="14593" max="14620" width="2.7109375" style="2" customWidth="1"/>
    <col min="14621" max="14624" width="0" style="2" hidden="1" customWidth="1"/>
    <col min="14625" max="14637" width="2.7109375" style="2" customWidth="1"/>
    <col min="14638" max="14848" width="9.140625" style="2"/>
    <col min="14849" max="14876" width="2.7109375" style="2" customWidth="1"/>
    <col min="14877" max="14880" width="0" style="2" hidden="1" customWidth="1"/>
    <col min="14881" max="14893" width="2.7109375" style="2" customWidth="1"/>
    <col min="14894" max="15104" width="9.140625" style="2"/>
    <col min="15105" max="15132" width="2.7109375" style="2" customWidth="1"/>
    <col min="15133" max="15136" width="0" style="2" hidden="1" customWidth="1"/>
    <col min="15137" max="15149" width="2.7109375" style="2" customWidth="1"/>
    <col min="15150" max="15360" width="9.140625" style="2"/>
    <col min="15361" max="15388" width="2.7109375" style="2" customWidth="1"/>
    <col min="15389" max="15392" width="0" style="2" hidden="1" customWidth="1"/>
    <col min="15393" max="15405" width="2.7109375" style="2" customWidth="1"/>
    <col min="15406" max="15616" width="9.140625" style="2"/>
    <col min="15617" max="15644" width="2.7109375" style="2" customWidth="1"/>
    <col min="15645" max="15648" width="0" style="2" hidden="1" customWidth="1"/>
    <col min="15649" max="15661" width="2.7109375" style="2" customWidth="1"/>
    <col min="15662" max="15872" width="9.140625" style="2"/>
    <col min="15873" max="15900" width="2.7109375" style="2" customWidth="1"/>
    <col min="15901" max="15904" width="0" style="2" hidden="1" customWidth="1"/>
    <col min="15905" max="15917" width="2.7109375" style="2" customWidth="1"/>
    <col min="15918" max="16128" width="9.140625" style="2"/>
    <col min="16129" max="16156" width="2.7109375" style="2" customWidth="1"/>
    <col min="16157" max="16160" width="0" style="2" hidden="1" customWidth="1"/>
    <col min="16161" max="16173" width="2.7109375" style="2" customWidth="1"/>
    <col min="16174" max="16384" width="9.140625" style="2"/>
  </cols>
  <sheetData>
    <row r="1" spans="1:72" x14ac:dyDescent="0.2">
      <c r="AL1" s="56"/>
      <c r="AM1" s="56"/>
      <c r="AN1" s="56"/>
      <c r="AO1" s="56"/>
      <c r="AP1" s="56"/>
      <c r="AQ1" s="56"/>
      <c r="AR1" s="56"/>
    </row>
    <row r="2" spans="1:72" ht="31.5" customHeight="1" x14ac:dyDescent="0.4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ht="33" customHeight="1" x14ac:dyDescent="0.4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ht="25.5" customHeight="1" x14ac:dyDescent="0.2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72" ht="15.95" customHeight="1" x14ac:dyDescent="0.2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L5" s="2" t="s">
        <v>3</v>
      </c>
    </row>
    <row r="6" spans="1:72" ht="35.1" customHeight="1" x14ac:dyDescent="0.2">
      <c r="A6" s="61" t="s">
        <v>4</v>
      </c>
      <c r="B6" s="53"/>
      <c r="C6" s="62" t="s"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63" t="s">
        <v>6</v>
      </c>
      <c r="AD6" s="54"/>
      <c r="AE6" s="54"/>
      <c r="AF6" s="54"/>
      <c r="AG6" s="53" t="s">
        <v>7</v>
      </c>
      <c r="AH6" s="54"/>
      <c r="AI6" s="54"/>
      <c r="AJ6" s="54"/>
      <c r="AK6" s="53" t="s">
        <v>8</v>
      </c>
      <c r="AL6" s="54"/>
      <c r="AM6" s="54"/>
      <c r="AN6" s="54"/>
      <c r="AO6" s="53" t="s">
        <v>9</v>
      </c>
      <c r="AP6" s="54"/>
      <c r="AQ6" s="54"/>
      <c r="AR6" s="54"/>
    </row>
    <row r="7" spans="1:72" ht="19.5" customHeight="1" x14ac:dyDescent="0.2">
      <c r="A7" s="20" t="s">
        <v>10</v>
      </c>
      <c r="B7" s="21"/>
      <c r="C7" s="51" t="s">
        <v>11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1" t="s">
        <v>12</v>
      </c>
      <c r="AD7" s="52"/>
      <c r="AE7" s="52"/>
      <c r="AF7" s="55"/>
      <c r="AG7" s="25">
        <v>7886160</v>
      </c>
      <c r="AH7" s="26"/>
      <c r="AI7" s="26"/>
      <c r="AJ7" s="27"/>
      <c r="AK7" s="25">
        <v>7262487</v>
      </c>
      <c r="AL7" s="26"/>
      <c r="AM7" s="26"/>
      <c r="AN7" s="27"/>
      <c r="AO7" s="25">
        <v>7031419</v>
      </c>
      <c r="AP7" s="26"/>
      <c r="AQ7" s="26"/>
      <c r="AR7" s="27"/>
    </row>
    <row r="8" spans="1:72" ht="19.5" customHeight="1" x14ac:dyDescent="0.2">
      <c r="A8" s="20" t="s">
        <v>13</v>
      </c>
      <c r="B8" s="21"/>
      <c r="C8" s="51" t="s">
        <v>14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24" t="s">
        <v>15</v>
      </c>
      <c r="AD8" s="24"/>
      <c r="AE8" s="24"/>
      <c r="AF8" s="24"/>
      <c r="AG8" s="25"/>
      <c r="AH8" s="26"/>
      <c r="AI8" s="26"/>
      <c r="AJ8" s="27"/>
      <c r="AK8" s="25">
        <v>50000</v>
      </c>
      <c r="AL8" s="26"/>
      <c r="AM8" s="26"/>
      <c r="AN8" s="27"/>
      <c r="AO8" s="25">
        <v>50000</v>
      </c>
      <c r="AP8" s="26"/>
      <c r="AQ8" s="26"/>
      <c r="AR8" s="27"/>
    </row>
    <row r="9" spans="1:72" ht="19.5" customHeight="1" x14ac:dyDescent="0.2">
      <c r="A9" s="20" t="s">
        <v>16</v>
      </c>
      <c r="B9" s="21"/>
      <c r="C9" s="51" t="s">
        <v>17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24" t="s">
        <v>18</v>
      </c>
      <c r="AD9" s="24"/>
      <c r="AE9" s="24"/>
      <c r="AF9" s="24"/>
      <c r="AG9" s="25"/>
      <c r="AH9" s="26"/>
      <c r="AI9" s="26"/>
      <c r="AJ9" s="27"/>
      <c r="AK9" s="25">
        <v>50376</v>
      </c>
      <c r="AL9" s="26"/>
      <c r="AM9" s="26"/>
      <c r="AN9" s="27"/>
      <c r="AO9" s="25">
        <v>50376</v>
      </c>
      <c r="AP9" s="26"/>
      <c r="AQ9" s="26"/>
      <c r="AR9" s="27"/>
    </row>
    <row r="10" spans="1:72" ht="19.5" customHeight="1" x14ac:dyDescent="0.2">
      <c r="A10" s="20" t="s">
        <v>19</v>
      </c>
      <c r="B10" s="21"/>
      <c r="C10" s="46" t="s">
        <v>20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24" t="s">
        <v>21</v>
      </c>
      <c r="AD10" s="24"/>
      <c r="AE10" s="24"/>
      <c r="AF10" s="24"/>
      <c r="AG10" s="25"/>
      <c r="AH10" s="26"/>
      <c r="AI10" s="26"/>
      <c r="AJ10" s="27"/>
      <c r="AK10" s="25"/>
      <c r="AL10" s="26"/>
      <c r="AM10" s="26"/>
      <c r="AN10" s="27"/>
      <c r="AO10" s="25"/>
      <c r="AP10" s="26"/>
      <c r="AQ10" s="26"/>
      <c r="AR10" s="27"/>
    </row>
    <row r="11" spans="1:72" ht="19.5" customHeight="1" x14ac:dyDescent="0.2">
      <c r="A11" s="20" t="s">
        <v>22</v>
      </c>
      <c r="B11" s="21"/>
      <c r="C11" s="46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24" t="s">
        <v>24</v>
      </c>
      <c r="AD11" s="24"/>
      <c r="AE11" s="24"/>
      <c r="AF11" s="24"/>
      <c r="AG11" s="25"/>
      <c r="AH11" s="26"/>
      <c r="AI11" s="26"/>
      <c r="AJ11" s="27"/>
      <c r="AK11" s="25"/>
      <c r="AL11" s="26"/>
      <c r="AM11" s="26"/>
      <c r="AN11" s="27"/>
      <c r="AO11" s="25"/>
      <c r="AP11" s="26"/>
      <c r="AQ11" s="26"/>
      <c r="AR11" s="27"/>
    </row>
    <row r="12" spans="1:72" ht="19.5" customHeight="1" x14ac:dyDescent="0.2">
      <c r="A12" s="20" t="s">
        <v>25</v>
      </c>
      <c r="B12" s="21"/>
      <c r="C12" s="46" t="s">
        <v>26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24" t="s">
        <v>27</v>
      </c>
      <c r="AD12" s="24"/>
      <c r="AE12" s="24"/>
      <c r="AF12" s="24"/>
      <c r="AG12" s="25"/>
      <c r="AH12" s="26"/>
      <c r="AI12" s="26"/>
      <c r="AJ12" s="27"/>
      <c r="AK12" s="25"/>
      <c r="AL12" s="26"/>
      <c r="AM12" s="26"/>
      <c r="AN12" s="27"/>
      <c r="AO12" s="25"/>
      <c r="AP12" s="26"/>
      <c r="AQ12" s="26"/>
      <c r="AR12" s="27"/>
    </row>
    <row r="13" spans="1:72" ht="19.5" customHeight="1" x14ac:dyDescent="0.2">
      <c r="A13" s="20" t="s">
        <v>28</v>
      </c>
      <c r="B13" s="21"/>
      <c r="C13" s="46" t="s">
        <v>29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24" t="s">
        <v>30</v>
      </c>
      <c r="AD13" s="24"/>
      <c r="AE13" s="24"/>
      <c r="AF13" s="24"/>
      <c r="AG13" s="25">
        <v>150000</v>
      </c>
      <c r="AH13" s="26"/>
      <c r="AI13" s="26"/>
      <c r="AJ13" s="27"/>
      <c r="AK13" s="25">
        <v>173913</v>
      </c>
      <c r="AL13" s="26"/>
      <c r="AM13" s="26"/>
      <c r="AN13" s="27"/>
      <c r="AO13" s="25">
        <v>173913</v>
      </c>
      <c r="AP13" s="26"/>
      <c r="AQ13" s="26"/>
      <c r="AR13" s="27"/>
    </row>
    <row r="14" spans="1:72" ht="19.5" customHeight="1" x14ac:dyDescent="0.2">
      <c r="A14" s="20" t="s">
        <v>31</v>
      </c>
      <c r="B14" s="21"/>
      <c r="C14" s="46" t="s">
        <v>32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8" t="s">
        <v>33</v>
      </c>
      <c r="AD14" s="49"/>
      <c r="AE14" s="49"/>
      <c r="AF14" s="50"/>
      <c r="AG14" s="25">
        <v>20000</v>
      </c>
      <c r="AH14" s="26"/>
      <c r="AI14" s="26"/>
      <c r="AJ14" s="27"/>
      <c r="AK14" s="25">
        <v>20000</v>
      </c>
      <c r="AL14" s="26"/>
      <c r="AM14" s="26"/>
      <c r="AN14" s="27"/>
      <c r="AO14" s="25">
        <v>0</v>
      </c>
      <c r="AP14" s="26"/>
      <c r="AQ14" s="26"/>
      <c r="AR14" s="27"/>
    </row>
    <row r="15" spans="1:72" ht="19.5" customHeight="1" x14ac:dyDescent="0.2">
      <c r="A15" s="20" t="s">
        <v>34</v>
      </c>
      <c r="B15" s="21"/>
      <c r="C15" s="40" t="s">
        <v>35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24" t="s">
        <v>36</v>
      </c>
      <c r="AD15" s="24"/>
      <c r="AE15" s="24"/>
      <c r="AF15" s="24"/>
      <c r="AG15" s="25"/>
      <c r="AH15" s="26"/>
      <c r="AI15" s="26"/>
      <c r="AJ15" s="27"/>
      <c r="AK15" s="25"/>
      <c r="AL15" s="26"/>
      <c r="AM15" s="26"/>
      <c r="AN15" s="27"/>
      <c r="AO15" s="25"/>
      <c r="AP15" s="26"/>
      <c r="AQ15" s="26"/>
      <c r="AR15" s="27"/>
    </row>
    <row r="16" spans="1:72" ht="19.5" customHeight="1" x14ac:dyDescent="0.2">
      <c r="A16" s="20" t="s">
        <v>37</v>
      </c>
      <c r="B16" s="21"/>
      <c r="C16" s="40" t="s">
        <v>38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24" t="s">
        <v>39</v>
      </c>
      <c r="AD16" s="24"/>
      <c r="AE16" s="24"/>
      <c r="AF16" s="24"/>
      <c r="AG16" s="25"/>
      <c r="AH16" s="26"/>
      <c r="AI16" s="26"/>
      <c r="AJ16" s="27"/>
      <c r="AK16" s="25"/>
      <c r="AL16" s="26"/>
      <c r="AM16" s="26"/>
      <c r="AN16" s="27"/>
      <c r="AO16" s="25"/>
      <c r="AP16" s="26"/>
      <c r="AQ16" s="26"/>
      <c r="AR16" s="27"/>
    </row>
    <row r="17" spans="1:44" ht="19.5" customHeight="1" x14ac:dyDescent="0.2">
      <c r="A17" s="20" t="s">
        <v>40</v>
      </c>
      <c r="B17" s="21"/>
      <c r="C17" s="40" t="s">
        <v>41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24" t="s">
        <v>42</v>
      </c>
      <c r="AD17" s="24"/>
      <c r="AE17" s="24"/>
      <c r="AF17" s="24"/>
      <c r="AG17" s="25"/>
      <c r="AH17" s="26"/>
      <c r="AI17" s="26"/>
      <c r="AJ17" s="27"/>
      <c r="AK17" s="25"/>
      <c r="AL17" s="26"/>
      <c r="AM17" s="26"/>
      <c r="AN17" s="27"/>
      <c r="AO17" s="25"/>
      <c r="AP17" s="26"/>
      <c r="AQ17" s="26"/>
      <c r="AR17" s="27"/>
    </row>
    <row r="18" spans="1:44" ht="19.5" customHeight="1" x14ac:dyDescent="0.2">
      <c r="A18" s="20" t="s">
        <v>43</v>
      </c>
      <c r="B18" s="21"/>
      <c r="C18" s="40" t="s">
        <v>44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24" t="s">
        <v>45</v>
      </c>
      <c r="AD18" s="24"/>
      <c r="AE18" s="24"/>
      <c r="AF18" s="24"/>
      <c r="AG18" s="25"/>
      <c r="AH18" s="26"/>
      <c r="AI18" s="26"/>
      <c r="AJ18" s="27"/>
      <c r="AK18" s="25"/>
      <c r="AL18" s="26"/>
      <c r="AM18" s="26"/>
      <c r="AN18" s="27"/>
      <c r="AO18" s="25"/>
      <c r="AP18" s="26"/>
      <c r="AQ18" s="26"/>
      <c r="AR18" s="27"/>
    </row>
    <row r="19" spans="1:44" ht="19.5" customHeight="1" x14ac:dyDescent="0.2">
      <c r="A19" s="20" t="s">
        <v>46</v>
      </c>
      <c r="B19" s="21"/>
      <c r="C19" s="40" t="s">
        <v>47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24" t="s">
        <v>48</v>
      </c>
      <c r="AD19" s="24"/>
      <c r="AE19" s="24"/>
      <c r="AF19" s="24"/>
      <c r="AG19" s="25">
        <v>0</v>
      </c>
      <c r="AH19" s="26"/>
      <c r="AI19" s="26"/>
      <c r="AJ19" s="27"/>
      <c r="AK19" s="25">
        <v>462719</v>
      </c>
      <c r="AL19" s="26"/>
      <c r="AM19" s="26"/>
      <c r="AN19" s="27"/>
      <c r="AO19" s="25">
        <v>462719</v>
      </c>
      <c r="AP19" s="26"/>
      <c r="AQ19" s="26"/>
      <c r="AR19" s="27"/>
    </row>
    <row r="20" spans="1:44" ht="19.5" customHeight="1" x14ac:dyDescent="0.2">
      <c r="A20" s="7" t="s">
        <v>49</v>
      </c>
      <c r="B20" s="8"/>
      <c r="C20" s="44" t="s">
        <v>50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19" t="s">
        <v>51</v>
      </c>
      <c r="AD20" s="19"/>
      <c r="AE20" s="19"/>
      <c r="AF20" s="19"/>
      <c r="AG20" s="14">
        <f>SUM(AG7:AJ19)</f>
        <v>8056160</v>
      </c>
      <c r="AH20" s="15"/>
      <c r="AI20" s="15"/>
      <c r="AJ20" s="16"/>
      <c r="AK20" s="14">
        <f>SUM(AK7:AN19)</f>
        <v>8019495</v>
      </c>
      <c r="AL20" s="15"/>
      <c r="AM20" s="15"/>
      <c r="AN20" s="16"/>
      <c r="AO20" s="14">
        <f>SUM(AO7:AR19)</f>
        <v>7768427</v>
      </c>
      <c r="AP20" s="15"/>
      <c r="AQ20" s="15"/>
      <c r="AR20" s="16"/>
    </row>
    <row r="21" spans="1:44" ht="19.5" customHeight="1" x14ac:dyDescent="0.2">
      <c r="A21" s="20" t="s">
        <v>52</v>
      </c>
      <c r="B21" s="21"/>
      <c r="C21" s="40" t="s">
        <v>53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24" t="s">
        <v>54</v>
      </c>
      <c r="AD21" s="24"/>
      <c r="AE21" s="24"/>
      <c r="AF21" s="24"/>
      <c r="AG21" s="25">
        <v>4278876</v>
      </c>
      <c r="AH21" s="26"/>
      <c r="AI21" s="26"/>
      <c r="AJ21" s="27"/>
      <c r="AK21" s="25">
        <v>4301365</v>
      </c>
      <c r="AL21" s="26"/>
      <c r="AM21" s="26"/>
      <c r="AN21" s="27"/>
      <c r="AO21" s="25">
        <v>4301365</v>
      </c>
      <c r="AP21" s="26"/>
      <c r="AQ21" s="26"/>
      <c r="AR21" s="27"/>
    </row>
    <row r="22" spans="1:44" ht="29.25" customHeight="1" x14ac:dyDescent="0.2">
      <c r="A22" s="20" t="s">
        <v>55</v>
      </c>
      <c r="B22" s="21"/>
      <c r="C22" s="40" t="s">
        <v>56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24" t="s">
        <v>57</v>
      </c>
      <c r="AD22" s="24"/>
      <c r="AE22" s="24"/>
      <c r="AF22" s="24"/>
      <c r="AG22" s="25">
        <v>1200000</v>
      </c>
      <c r="AH22" s="26"/>
      <c r="AI22" s="26"/>
      <c r="AJ22" s="27"/>
      <c r="AK22" s="25">
        <v>1200000</v>
      </c>
      <c r="AL22" s="26"/>
      <c r="AM22" s="26"/>
      <c r="AN22" s="27"/>
      <c r="AO22" s="25">
        <v>535874</v>
      </c>
      <c r="AP22" s="26"/>
      <c r="AQ22" s="26"/>
      <c r="AR22" s="27"/>
    </row>
    <row r="23" spans="1:44" ht="19.5" customHeight="1" x14ac:dyDescent="0.2">
      <c r="A23" s="20" t="s">
        <v>58</v>
      </c>
      <c r="B23" s="21"/>
      <c r="C23" s="28" t="s">
        <v>59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4" t="s">
        <v>60</v>
      </c>
      <c r="AD23" s="24"/>
      <c r="AE23" s="24"/>
      <c r="AF23" s="24"/>
      <c r="AG23" s="25">
        <v>0</v>
      </c>
      <c r="AH23" s="26"/>
      <c r="AI23" s="26"/>
      <c r="AJ23" s="27"/>
      <c r="AK23" s="25">
        <v>196070</v>
      </c>
      <c r="AL23" s="26"/>
      <c r="AM23" s="26"/>
      <c r="AN23" s="27"/>
      <c r="AO23" s="25">
        <v>196070</v>
      </c>
      <c r="AP23" s="26"/>
      <c r="AQ23" s="26"/>
      <c r="AR23" s="27"/>
    </row>
    <row r="24" spans="1:44" ht="19.5" customHeight="1" x14ac:dyDescent="0.2">
      <c r="A24" s="7" t="s">
        <v>61</v>
      </c>
      <c r="B24" s="8"/>
      <c r="C24" s="38" t="s">
        <v>62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19" t="s">
        <v>63</v>
      </c>
      <c r="AD24" s="19"/>
      <c r="AE24" s="19"/>
      <c r="AF24" s="19"/>
      <c r="AG24" s="14">
        <f>SUM(AG21:AJ23)</f>
        <v>5478876</v>
      </c>
      <c r="AH24" s="15"/>
      <c r="AI24" s="15"/>
      <c r="AJ24" s="16"/>
      <c r="AK24" s="14">
        <f>SUM(AK21:AN23)</f>
        <v>5697435</v>
      </c>
      <c r="AL24" s="15"/>
      <c r="AM24" s="15"/>
      <c r="AN24" s="16"/>
      <c r="AO24" s="14">
        <f>SUM(AO21:AR23)</f>
        <v>5033309</v>
      </c>
      <c r="AP24" s="15"/>
      <c r="AQ24" s="15"/>
      <c r="AR24" s="16"/>
    </row>
    <row r="25" spans="1:44" ht="19.5" customHeight="1" x14ac:dyDescent="0.2">
      <c r="A25" s="7" t="s">
        <v>64</v>
      </c>
      <c r="B25" s="8"/>
      <c r="C25" s="44" t="s">
        <v>65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19" t="s">
        <v>66</v>
      </c>
      <c r="AD25" s="19"/>
      <c r="AE25" s="19"/>
      <c r="AF25" s="19"/>
      <c r="AG25" s="14">
        <f>AG24+AG20</f>
        <v>13535036</v>
      </c>
      <c r="AH25" s="15"/>
      <c r="AI25" s="15"/>
      <c r="AJ25" s="16"/>
      <c r="AK25" s="14">
        <f>AK24+AK20</f>
        <v>13716930</v>
      </c>
      <c r="AL25" s="15"/>
      <c r="AM25" s="15"/>
      <c r="AN25" s="16"/>
      <c r="AO25" s="14">
        <f>AO24+AO20</f>
        <v>12801736</v>
      </c>
      <c r="AP25" s="15"/>
      <c r="AQ25" s="15"/>
      <c r="AR25" s="16"/>
    </row>
    <row r="26" spans="1:44" s="5" customFormat="1" ht="19.5" customHeight="1" x14ac:dyDescent="0.2">
      <c r="A26" s="7" t="s">
        <v>67</v>
      </c>
      <c r="B26" s="8"/>
      <c r="C26" s="38" t="s">
        <v>68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19" t="s">
        <v>69</v>
      </c>
      <c r="AD26" s="19"/>
      <c r="AE26" s="19"/>
      <c r="AF26" s="19"/>
      <c r="AG26" s="14">
        <v>1910544</v>
      </c>
      <c r="AH26" s="15"/>
      <c r="AI26" s="15"/>
      <c r="AJ26" s="16"/>
      <c r="AK26" s="14">
        <v>1910544</v>
      </c>
      <c r="AL26" s="15"/>
      <c r="AM26" s="15"/>
      <c r="AN26" s="16"/>
      <c r="AO26" s="14">
        <v>1646401</v>
      </c>
      <c r="AP26" s="15"/>
      <c r="AQ26" s="15"/>
      <c r="AR26" s="16"/>
    </row>
    <row r="27" spans="1:44" ht="19.5" customHeight="1" x14ac:dyDescent="0.2">
      <c r="A27" s="20" t="s">
        <v>70</v>
      </c>
      <c r="B27" s="21"/>
      <c r="C27" s="40" t="s">
        <v>71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24" t="s">
        <v>72</v>
      </c>
      <c r="AD27" s="24"/>
      <c r="AE27" s="24"/>
      <c r="AF27" s="24"/>
      <c r="AG27" s="25">
        <v>0</v>
      </c>
      <c r="AH27" s="26"/>
      <c r="AI27" s="26"/>
      <c r="AJ27" s="27"/>
      <c r="AK27" s="25">
        <v>0</v>
      </c>
      <c r="AL27" s="26"/>
      <c r="AM27" s="26"/>
      <c r="AN27" s="27"/>
      <c r="AO27" s="25">
        <v>0</v>
      </c>
      <c r="AP27" s="26"/>
      <c r="AQ27" s="26"/>
      <c r="AR27" s="27"/>
    </row>
    <row r="28" spans="1:44" ht="19.5" customHeight="1" x14ac:dyDescent="0.2">
      <c r="A28" s="20" t="s">
        <v>73</v>
      </c>
      <c r="B28" s="21"/>
      <c r="C28" s="40" t="s">
        <v>74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24" t="s">
        <v>75</v>
      </c>
      <c r="AD28" s="24"/>
      <c r="AE28" s="24"/>
      <c r="AF28" s="24"/>
      <c r="AG28" s="25">
        <v>2750000</v>
      </c>
      <c r="AH28" s="26"/>
      <c r="AI28" s="26"/>
      <c r="AJ28" s="27"/>
      <c r="AK28" s="25">
        <v>3587253</v>
      </c>
      <c r="AL28" s="26"/>
      <c r="AM28" s="26"/>
      <c r="AN28" s="27"/>
      <c r="AO28" s="25">
        <v>3118807</v>
      </c>
      <c r="AP28" s="26"/>
      <c r="AQ28" s="26"/>
      <c r="AR28" s="27"/>
    </row>
    <row r="29" spans="1:44" ht="19.5" customHeight="1" x14ac:dyDescent="0.2">
      <c r="A29" s="20" t="s">
        <v>76</v>
      </c>
      <c r="B29" s="21"/>
      <c r="C29" s="40" t="s">
        <v>77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24" t="s">
        <v>78</v>
      </c>
      <c r="AD29" s="24"/>
      <c r="AE29" s="24"/>
      <c r="AF29" s="24"/>
      <c r="AG29" s="25"/>
      <c r="AH29" s="26"/>
      <c r="AI29" s="26"/>
      <c r="AJ29" s="27"/>
      <c r="AK29" s="25"/>
      <c r="AL29" s="26"/>
      <c r="AM29" s="26"/>
      <c r="AN29" s="27"/>
      <c r="AO29" s="25"/>
      <c r="AP29" s="26"/>
      <c r="AQ29" s="26"/>
      <c r="AR29" s="27"/>
    </row>
    <row r="30" spans="1:44" ht="19.5" customHeight="1" x14ac:dyDescent="0.2">
      <c r="A30" s="7" t="s">
        <v>79</v>
      </c>
      <c r="B30" s="8"/>
      <c r="C30" s="38" t="s">
        <v>80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19" t="s">
        <v>81</v>
      </c>
      <c r="AD30" s="19"/>
      <c r="AE30" s="19"/>
      <c r="AF30" s="19"/>
      <c r="AG30" s="14">
        <f>SUM(AG27:AJ29)</f>
        <v>2750000</v>
      </c>
      <c r="AH30" s="15"/>
      <c r="AI30" s="15"/>
      <c r="AJ30" s="16"/>
      <c r="AK30" s="14">
        <f>SUM(AK27:AN29)</f>
        <v>3587253</v>
      </c>
      <c r="AL30" s="15"/>
      <c r="AM30" s="15"/>
      <c r="AN30" s="16"/>
      <c r="AO30" s="14">
        <f>SUM(AO27:AR29)</f>
        <v>3118807</v>
      </c>
      <c r="AP30" s="15"/>
      <c r="AQ30" s="15"/>
      <c r="AR30" s="16"/>
    </row>
    <row r="31" spans="1:44" ht="19.5" customHeight="1" x14ac:dyDescent="0.2">
      <c r="A31" s="20" t="s">
        <v>82</v>
      </c>
      <c r="B31" s="21"/>
      <c r="C31" s="40" t="s">
        <v>83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24" t="s">
        <v>84</v>
      </c>
      <c r="AD31" s="24"/>
      <c r="AE31" s="24"/>
      <c r="AF31" s="24"/>
      <c r="AG31" s="25">
        <v>180000</v>
      </c>
      <c r="AH31" s="26"/>
      <c r="AI31" s="26"/>
      <c r="AJ31" s="27"/>
      <c r="AK31" s="25">
        <v>180000</v>
      </c>
      <c r="AL31" s="26"/>
      <c r="AM31" s="26"/>
      <c r="AN31" s="27"/>
      <c r="AO31" s="25">
        <v>172864</v>
      </c>
      <c r="AP31" s="26"/>
      <c r="AQ31" s="26"/>
      <c r="AR31" s="27"/>
    </row>
    <row r="32" spans="1:44" ht="19.5" customHeight="1" x14ac:dyDescent="0.2">
      <c r="A32" s="20" t="s">
        <v>85</v>
      </c>
      <c r="B32" s="21"/>
      <c r="C32" s="40" t="s">
        <v>86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24" t="s">
        <v>87</v>
      </c>
      <c r="AD32" s="24"/>
      <c r="AE32" s="24"/>
      <c r="AF32" s="24"/>
      <c r="AG32" s="25">
        <v>140000</v>
      </c>
      <c r="AH32" s="26"/>
      <c r="AI32" s="26"/>
      <c r="AJ32" s="27"/>
      <c r="AK32" s="25">
        <v>140000</v>
      </c>
      <c r="AL32" s="26"/>
      <c r="AM32" s="26"/>
      <c r="AN32" s="27"/>
      <c r="AO32" s="25">
        <v>138303</v>
      </c>
      <c r="AP32" s="26"/>
      <c r="AQ32" s="26"/>
      <c r="AR32" s="27"/>
    </row>
    <row r="33" spans="1:44" ht="19.5" customHeight="1" x14ac:dyDescent="0.2">
      <c r="A33" s="7" t="s">
        <v>88</v>
      </c>
      <c r="B33" s="8"/>
      <c r="C33" s="38" t="s">
        <v>89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19" t="s">
        <v>90</v>
      </c>
      <c r="AD33" s="19"/>
      <c r="AE33" s="19"/>
      <c r="AF33" s="19"/>
      <c r="AG33" s="14">
        <f>SUM(AG31:AJ32)</f>
        <v>320000</v>
      </c>
      <c r="AH33" s="15"/>
      <c r="AI33" s="15"/>
      <c r="AJ33" s="16"/>
      <c r="AK33" s="14">
        <f>SUM(AK31:AN32)</f>
        <v>320000</v>
      </c>
      <c r="AL33" s="15"/>
      <c r="AM33" s="15"/>
      <c r="AN33" s="16"/>
      <c r="AO33" s="14">
        <f>SUM(AO31:AR32)</f>
        <v>311167</v>
      </c>
      <c r="AP33" s="15"/>
      <c r="AQ33" s="15"/>
      <c r="AR33" s="16"/>
    </row>
    <row r="34" spans="1:44" ht="19.5" customHeight="1" x14ac:dyDescent="0.2">
      <c r="A34" s="20" t="s">
        <v>91</v>
      </c>
      <c r="B34" s="21"/>
      <c r="C34" s="40" t="s">
        <v>92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24" t="s">
        <v>93</v>
      </c>
      <c r="AD34" s="24"/>
      <c r="AE34" s="24"/>
      <c r="AF34" s="24"/>
      <c r="AG34" s="25">
        <v>1950000</v>
      </c>
      <c r="AH34" s="26"/>
      <c r="AI34" s="26"/>
      <c r="AJ34" s="27"/>
      <c r="AK34" s="25">
        <v>2636001</v>
      </c>
      <c r="AL34" s="26"/>
      <c r="AM34" s="26"/>
      <c r="AN34" s="27"/>
      <c r="AO34" s="25">
        <v>2555716</v>
      </c>
      <c r="AP34" s="26"/>
      <c r="AQ34" s="26"/>
      <c r="AR34" s="27"/>
    </row>
    <row r="35" spans="1:44" ht="19.5" customHeight="1" x14ac:dyDescent="0.2">
      <c r="A35" s="20" t="s">
        <v>94</v>
      </c>
      <c r="B35" s="21"/>
      <c r="C35" s="40" t="s">
        <v>95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24" t="s">
        <v>96</v>
      </c>
      <c r="AD35" s="24"/>
      <c r="AE35" s="24"/>
      <c r="AF35" s="24"/>
      <c r="AG35" s="25">
        <v>2300000</v>
      </c>
      <c r="AH35" s="26"/>
      <c r="AI35" s="26"/>
      <c r="AJ35" s="27"/>
      <c r="AK35" s="25">
        <v>1900000</v>
      </c>
      <c r="AL35" s="26"/>
      <c r="AM35" s="26"/>
      <c r="AN35" s="27"/>
      <c r="AO35" s="25">
        <v>1628991</v>
      </c>
      <c r="AP35" s="26"/>
      <c r="AQ35" s="26"/>
      <c r="AR35" s="27"/>
    </row>
    <row r="36" spans="1:44" ht="19.5" customHeight="1" x14ac:dyDescent="0.2">
      <c r="A36" s="20" t="s">
        <v>97</v>
      </c>
      <c r="B36" s="21"/>
      <c r="C36" s="40" t="s">
        <v>98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24" t="s">
        <v>99</v>
      </c>
      <c r="AD36" s="24"/>
      <c r="AE36" s="24"/>
      <c r="AF36" s="24"/>
      <c r="AG36" s="25"/>
      <c r="AH36" s="26"/>
      <c r="AI36" s="26"/>
      <c r="AJ36" s="27"/>
      <c r="AK36" s="25"/>
      <c r="AL36" s="26"/>
      <c r="AM36" s="26"/>
      <c r="AN36" s="27"/>
      <c r="AO36" s="25"/>
      <c r="AP36" s="26"/>
      <c r="AQ36" s="26"/>
      <c r="AR36" s="27"/>
    </row>
    <row r="37" spans="1:44" ht="19.5" customHeight="1" x14ac:dyDescent="0.2">
      <c r="A37" s="20" t="s">
        <v>100</v>
      </c>
      <c r="B37" s="21"/>
      <c r="C37" s="40" t="s">
        <v>101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24" t="s">
        <v>102</v>
      </c>
      <c r="AD37" s="24"/>
      <c r="AE37" s="24"/>
      <c r="AF37" s="24"/>
      <c r="AG37" s="25">
        <v>1400000</v>
      </c>
      <c r="AH37" s="26"/>
      <c r="AI37" s="26"/>
      <c r="AJ37" s="27"/>
      <c r="AK37" s="25">
        <v>340000</v>
      </c>
      <c r="AL37" s="26"/>
      <c r="AM37" s="26"/>
      <c r="AN37" s="27"/>
      <c r="AO37" s="25">
        <v>335389</v>
      </c>
      <c r="AP37" s="26"/>
      <c r="AQ37" s="26"/>
      <c r="AR37" s="27"/>
    </row>
    <row r="38" spans="1:44" ht="19.5" customHeight="1" x14ac:dyDescent="0.2">
      <c r="A38" s="20" t="s">
        <v>103</v>
      </c>
      <c r="B38" s="21"/>
      <c r="C38" s="42" t="s">
        <v>104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24" t="s">
        <v>105</v>
      </c>
      <c r="AD38" s="24"/>
      <c r="AE38" s="24"/>
      <c r="AF38" s="24"/>
      <c r="AG38" s="25"/>
      <c r="AH38" s="26"/>
      <c r="AI38" s="26"/>
      <c r="AJ38" s="27"/>
      <c r="AK38" s="25"/>
      <c r="AL38" s="26"/>
      <c r="AM38" s="26"/>
      <c r="AN38" s="27"/>
      <c r="AO38" s="25"/>
      <c r="AP38" s="26"/>
      <c r="AQ38" s="26"/>
      <c r="AR38" s="27"/>
    </row>
    <row r="39" spans="1:44" ht="19.5" customHeight="1" x14ac:dyDescent="0.2">
      <c r="A39" s="20" t="s">
        <v>106</v>
      </c>
      <c r="B39" s="21"/>
      <c r="C39" s="28" t="s">
        <v>107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4" t="s">
        <v>108</v>
      </c>
      <c r="AD39" s="24"/>
      <c r="AE39" s="24"/>
      <c r="AF39" s="24"/>
      <c r="AG39" s="25">
        <v>250000</v>
      </c>
      <c r="AH39" s="26"/>
      <c r="AI39" s="26"/>
      <c r="AJ39" s="27"/>
      <c r="AK39" s="25">
        <v>240000</v>
      </c>
      <c r="AL39" s="26"/>
      <c r="AM39" s="26"/>
      <c r="AN39" s="27"/>
      <c r="AO39" s="25">
        <v>234748</v>
      </c>
      <c r="AP39" s="26"/>
      <c r="AQ39" s="26"/>
      <c r="AR39" s="27"/>
    </row>
    <row r="40" spans="1:44" ht="19.5" customHeight="1" x14ac:dyDescent="0.2">
      <c r="A40" s="20" t="s">
        <v>109</v>
      </c>
      <c r="B40" s="21"/>
      <c r="C40" s="40" t="s">
        <v>110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24" t="s">
        <v>111</v>
      </c>
      <c r="AD40" s="24"/>
      <c r="AE40" s="24"/>
      <c r="AF40" s="24"/>
      <c r="AG40" s="25">
        <v>3762302</v>
      </c>
      <c r="AH40" s="26"/>
      <c r="AI40" s="26"/>
      <c r="AJ40" s="27"/>
      <c r="AK40" s="25">
        <v>6203628</v>
      </c>
      <c r="AL40" s="26"/>
      <c r="AM40" s="26"/>
      <c r="AN40" s="27"/>
      <c r="AO40" s="25">
        <v>5631361</v>
      </c>
      <c r="AP40" s="26"/>
      <c r="AQ40" s="26"/>
      <c r="AR40" s="27"/>
    </row>
    <row r="41" spans="1:44" ht="19.5" customHeight="1" x14ac:dyDescent="0.2">
      <c r="A41" s="7" t="s">
        <v>112</v>
      </c>
      <c r="B41" s="8"/>
      <c r="C41" s="38" t="s">
        <v>113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19" t="s">
        <v>114</v>
      </c>
      <c r="AD41" s="19"/>
      <c r="AE41" s="19"/>
      <c r="AF41" s="19"/>
      <c r="AG41" s="14">
        <f>SUM(AG34:AJ40)</f>
        <v>9662302</v>
      </c>
      <c r="AH41" s="15"/>
      <c r="AI41" s="15"/>
      <c r="AJ41" s="16"/>
      <c r="AK41" s="14">
        <f>SUM(AK34:AN40)</f>
        <v>11319629</v>
      </c>
      <c r="AL41" s="15"/>
      <c r="AM41" s="15"/>
      <c r="AN41" s="16"/>
      <c r="AO41" s="14">
        <f>SUM(AO34:AR40)</f>
        <v>10386205</v>
      </c>
      <c r="AP41" s="15"/>
      <c r="AQ41" s="15"/>
      <c r="AR41" s="16"/>
    </row>
    <row r="42" spans="1:44" ht="19.5" customHeight="1" x14ac:dyDescent="0.2">
      <c r="A42" s="20" t="s">
        <v>115</v>
      </c>
      <c r="B42" s="21"/>
      <c r="C42" s="40" t="s">
        <v>116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24" t="s">
        <v>117</v>
      </c>
      <c r="AD42" s="24"/>
      <c r="AE42" s="24"/>
      <c r="AF42" s="24"/>
      <c r="AG42" s="25">
        <v>140000</v>
      </c>
      <c r="AH42" s="26"/>
      <c r="AI42" s="26"/>
      <c r="AJ42" s="27"/>
      <c r="AK42" s="25">
        <v>0</v>
      </c>
      <c r="AL42" s="26"/>
      <c r="AM42" s="26"/>
      <c r="AN42" s="27"/>
      <c r="AO42" s="25">
        <v>0</v>
      </c>
      <c r="AP42" s="26"/>
      <c r="AQ42" s="26"/>
      <c r="AR42" s="27"/>
    </row>
    <row r="43" spans="1:44" ht="19.5" customHeight="1" x14ac:dyDescent="0.2">
      <c r="A43" s="20" t="s">
        <v>118</v>
      </c>
      <c r="B43" s="21"/>
      <c r="C43" s="40" t="s">
        <v>119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24" t="s">
        <v>120</v>
      </c>
      <c r="AD43" s="24"/>
      <c r="AE43" s="24"/>
      <c r="AF43" s="24"/>
      <c r="AG43" s="25"/>
      <c r="AH43" s="26"/>
      <c r="AI43" s="26"/>
      <c r="AJ43" s="27"/>
      <c r="AK43" s="25"/>
      <c r="AL43" s="26"/>
      <c r="AM43" s="26"/>
      <c r="AN43" s="27"/>
      <c r="AO43" s="25"/>
      <c r="AP43" s="26"/>
      <c r="AQ43" s="26"/>
      <c r="AR43" s="27"/>
    </row>
    <row r="44" spans="1:44" ht="19.5" customHeight="1" x14ac:dyDescent="0.2">
      <c r="A44" s="7" t="s">
        <v>121</v>
      </c>
      <c r="B44" s="8"/>
      <c r="C44" s="38" t="s">
        <v>122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19" t="s">
        <v>123</v>
      </c>
      <c r="AD44" s="19"/>
      <c r="AE44" s="19"/>
      <c r="AF44" s="19"/>
      <c r="AG44" s="14">
        <f>SUM(AG42:AJ43)</f>
        <v>140000</v>
      </c>
      <c r="AH44" s="15"/>
      <c r="AI44" s="15"/>
      <c r="AJ44" s="16"/>
      <c r="AK44" s="14">
        <f>SUM(AK42:AN43)</f>
        <v>0</v>
      </c>
      <c r="AL44" s="15"/>
      <c r="AM44" s="15"/>
      <c r="AN44" s="16"/>
      <c r="AO44" s="14">
        <f>SUM(AO42:AR43)</f>
        <v>0</v>
      </c>
      <c r="AP44" s="15"/>
      <c r="AQ44" s="15"/>
      <c r="AR44" s="16"/>
    </row>
    <row r="45" spans="1:44" ht="19.5" customHeight="1" x14ac:dyDescent="0.2">
      <c r="A45" s="20" t="s">
        <v>124</v>
      </c>
      <c r="B45" s="21"/>
      <c r="C45" s="40" t="s">
        <v>125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24" t="s">
        <v>126</v>
      </c>
      <c r="AD45" s="24"/>
      <c r="AE45" s="24"/>
      <c r="AF45" s="24"/>
      <c r="AG45" s="25">
        <v>3400000</v>
      </c>
      <c r="AH45" s="26"/>
      <c r="AI45" s="26"/>
      <c r="AJ45" s="27"/>
      <c r="AK45" s="25">
        <v>3138486</v>
      </c>
      <c r="AL45" s="26"/>
      <c r="AM45" s="26"/>
      <c r="AN45" s="27"/>
      <c r="AO45" s="25">
        <v>2822519</v>
      </c>
      <c r="AP45" s="26"/>
      <c r="AQ45" s="26"/>
      <c r="AR45" s="27"/>
    </row>
    <row r="46" spans="1:44" ht="19.5" customHeight="1" x14ac:dyDescent="0.2">
      <c r="A46" s="20" t="s">
        <v>127</v>
      </c>
      <c r="B46" s="21"/>
      <c r="C46" s="40" t="s">
        <v>128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24" t="s">
        <v>129</v>
      </c>
      <c r="AD46" s="24"/>
      <c r="AE46" s="24"/>
      <c r="AF46" s="24"/>
      <c r="AG46" s="25"/>
      <c r="AH46" s="26"/>
      <c r="AI46" s="26"/>
      <c r="AJ46" s="27"/>
      <c r="AK46" s="25"/>
      <c r="AL46" s="26"/>
      <c r="AM46" s="26"/>
      <c r="AN46" s="27"/>
      <c r="AO46" s="25"/>
      <c r="AP46" s="26"/>
      <c r="AQ46" s="26"/>
      <c r="AR46" s="27"/>
    </row>
    <row r="47" spans="1:44" ht="19.5" customHeight="1" x14ac:dyDescent="0.2">
      <c r="A47" s="20" t="s">
        <v>130</v>
      </c>
      <c r="B47" s="21"/>
      <c r="C47" s="40" t="s">
        <v>131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24" t="s">
        <v>132</v>
      </c>
      <c r="AD47" s="24"/>
      <c r="AE47" s="24"/>
      <c r="AF47" s="24"/>
      <c r="AG47" s="25"/>
      <c r="AH47" s="26"/>
      <c r="AI47" s="26"/>
      <c r="AJ47" s="27"/>
      <c r="AK47" s="25"/>
      <c r="AL47" s="26"/>
      <c r="AM47" s="26"/>
      <c r="AN47" s="27"/>
      <c r="AO47" s="25"/>
      <c r="AP47" s="26"/>
      <c r="AQ47" s="26"/>
      <c r="AR47" s="27"/>
    </row>
    <row r="48" spans="1:44" ht="19.5" customHeight="1" x14ac:dyDescent="0.2">
      <c r="A48" s="20" t="s">
        <v>133</v>
      </c>
      <c r="B48" s="21"/>
      <c r="C48" s="40" t="s">
        <v>134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24" t="s">
        <v>135</v>
      </c>
      <c r="AD48" s="24"/>
      <c r="AE48" s="24"/>
      <c r="AF48" s="24"/>
      <c r="AG48" s="25"/>
      <c r="AH48" s="26"/>
      <c r="AI48" s="26"/>
      <c r="AJ48" s="27"/>
      <c r="AK48" s="25"/>
      <c r="AL48" s="26"/>
      <c r="AM48" s="26"/>
      <c r="AN48" s="27"/>
      <c r="AO48" s="25"/>
      <c r="AP48" s="26"/>
      <c r="AQ48" s="26"/>
      <c r="AR48" s="27"/>
    </row>
    <row r="49" spans="1:44" ht="19.5" customHeight="1" x14ac:dyDescent="0.2">
      <c r="A49" s="20" t="s">
        <v>136</v>
      </c>
      <c r="B49" s="21"/>
      <c r="C49" s="40" t="s">
        <v>137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24" t="s">
        <v>138</v>
      </c>
      <c r="AD49" s="24"/>
      <c r="AE49" s="24"/>
      <c r="AF49" s="24"/>
      <c r="AG49" s="25"/>
      <c r="AH49" s="26"/>
      <c r="AI49" s="26"/>
      <c r="AJ49" s="27"/>
      <c r="AK49" s="25"/>
      <c r="AL49" s="26"/>
      <c r="AM49" s="26"/>
      <c r="AN49" s="27"/>
      <c r="AO49" s="25"/>
      <c r="AP49" s="26"/>
      <c r="AQ49" s="26"/>
      <c r="AR49" s="27"/>
    </row>
    <row r="50" spans="1:44" ht="19.5" customHeight="1" x14ac:dyDescent="0.2">
      <c r="A50" s="7" t="s">
        <v>139</v>
      </c>
      <c r="B50" s="8"/>
      <c r="C50" s="38" t="s">
        <v>140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19" t="s">
        <v>141</v>
      </c>
      <c r="AD50" s="19"/>
      <c r="AE50" s="19"/>
      <c r="AF50" s="19"/>
      <c r="AG50" s="14">
        <f>SUM(AG45:AJ49)</f>
        <v>3400000</v>
      </c>
      <c r="AH50" s="15"/>
      <c r="AI50" s="15"/>
      <c r="AJ50" s="16"/>
      <c r="AK50" s="14">
        <f>SUM(AK45:AN49)</f>
        <v>3138486</v>
      </c>
      <c r="AL50" s="15"/>
      <c r="AM50" s="15"/>
      <c r="AN50" s="16"/>
      <c r="AO50" s="14">
        <f>SUM(AO45:AR49)</f>
        <v>2822519</v>
      </c>
      <c r="AP50" s="15"/>
      <c r="AQ50" s="15"/>
      <c r="AR50" s="16"/>
    </row>
    <row r="51" spans="1:44" ht="19.5" customHeight="1" x14ac:dyDescent="0.2">
      <c r="A51" s="7" t="s">
        <v>142</v>
      </c>
      <c r="B51" s="8"/>
      <c r="C51" s="38" t="s">
        <v>143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19" t="s">
        <v>144</v>
      </c>
      <c r="AD51" s="19"/>
      <c r="AE51" s="19"/>
      <c r="AF51" s="19"/>
      <c r="AG51" s="14">
        <f>AG30+AG33+AG41+AG44+AG50</f>
        <v>16272302</v>
      </c>
      <c r="AH51" s="15"/>
      <c r="AI51" s="15"/>
      <c r="AJ51" s="16"/>
      <c r="AK51" s="14">
        <f>AK30+AK33+AK41+AK44+AK50</f>
        <v>18365368</v>
      </c>
      <c r="AL51" s="15"/>
      <c r="AM51" s="15"/>
      <c r="AN51" s="16"/>
      <c r="AO51" s="14">
        <f>AO30+AO33+AO41+AO44+AO50</f>
        <v>16638698</v>
      </c>
      <c r="AP51" s="15"/>
      <c r="AQ51" s="15"/>
      <c r="AR51" s="16"/>
    </row>
    <row r="52" spans="1:44" ht="19.5" customHeight="1" x14ac:dyDescent="0.2">
      <c r="A52" s="20" t="s">
        <v>145</v>
      </c>
      <c r="B52" s="21"/>
      <c r="C52" s="22" t="s">
        <v>146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4" t="s">
        <v>147</v>
      </c>
      <c r="AD52" s="24"/>
      <c r="AE52" s="24"/>
      <c r="AF52" s="24"/>
      <c r="AG52" s="25"/>
      <c r="AH52" s="26"/>
      <c r="AI52" s="26"/>
      <c r="AJ52" s="27"/>
      <c r="AK52" s="25"/>
      <c r="AL52" s="26"/>
      <c r="AM52" s="26"/>
      <c r="AN52" s="27"/>
      <c r="AO52" s="25"/>
      <c r="AP52" s="26"/>
      <c r="AQ52" s="26"/>
      <c r="AR52" s="27"/>
    </row>
    <row r="53" spans="1:44" ht="19.5" customHeight="1" x14ac:dyDescent="0.2">
      <c r="A53" s="20" t="s">
        <v>148</v>
      </c>
      <c r="B53" s="21"/>
      <c r="C53" s="22" t="s">
        <v>149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4" t="s">
        <v>150</v>
      </c>
      <c r="AD53" s="24"/>
      <c r="AE53" s="24"/>
      <c r="AF53" s="24"/>
      <c r="AG53" s="25"/>
      <c r="AH53" s="26"/>
      <c r="AI53" s="26"/>
      <c r="AJ53" s="27"/>
      <c r="AK53" s="25"/>
      <c r="AL53" s="26"/>
      <c r="AM53" s="26"/>
      <c r="AN53" s="27"/>
      <c r="AO53" s="25"/>
      <c r="AP53" s="26"/>
      <c r="AQ53" s="26"/>
      <c r="AR53" s="27"/>
    </row>
    <row r="54" spans="1:44" ht="19.5" customHeight="1" x14ac:dyDescent="0.2">
      <c r="A54" s="20" t="s">
        <v>151</v>
      </c>
      <c r="B54" s="21"/>
      <c r="C54" s="36" t="s">
        <v>152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24" t="s">
        <v>153</v>
      </c>
      <c r="AD54" s="24"/>
      <c r="AE54" s="24"/>
      <c r="AF54" s="24"/>
      <c r="AG54" s="25"/>
      <c r="AH54" s="26"/>
      <c r="AI54" s="26"/>
      <c r="AJ54" s="27"/>
      <c r="AK54" s="25"/>
      <c r="AL54" s="26"/>
      <c r="AM54" s="26"/>
      <c r="AN54" s="27"/>
      <c r="AO54" s="25"/>
      <c r="AP54" s="26"/>
      <c r="AQ54" s="26"/>
      <c r="AR54" s="27"/>
    </row>
    <row r="55" spans="1:44" ht="19.5" customHeight="1" x14ac:dyDescent="0.2">
      <c r="A55" s="20" t="s">
        <v>154</v>
      </c>
      <c r="B55" s="21"/>
      <c r="C55" s="36" t="s">
        <v>155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24" t="s">
        <v>156</v>
      </c>
      <c r="AD55" s="24"/>
      <c r="AE55" s="24"/>
      <c r="AF55" s="24"/>
      <c r="AG55" s="25"/>
      <c r="AH55" s="26"/>
      <c r="AI55" s="26"/>
      <c r="AJ55" s="27"/>
      <c r="AK55" s="25"/>
      <c r="AL55" s="26"/>
      <c r="AM55" s="26"/>
      <c r="AN55" s="27"/>
      <c r="AO55" s="25"/>
      <c r="AP55" s="26"/>
      <c r="AQ55" s="26"/>
      <c r="AR55" s="27"/>
    </row>
    <row r="56" spans="1:44" ht="19.5" customHeight="1" x14ac:dyDescent="0.2">
      <c r="A56" s="20" t="s">
        <v>157</v>
      </c>
      <c r="B56" s="21"/>
      <c r="C56" s="36" t="s">
        <v>158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24" t="s">
        <v>159</v>
      </c>
      <c r="AD56" s="24"/>
      <c r="AE56" s="24"/>
      <c r="AF56" s="24"/>
      <c r="AG56" s="25"/>
      <c r="AH56" s="26"/>
      <c r="AI56" s="26"/>
      <c r="AJ56" s="27"/>
      <c r="AK56" s="25"/>
      <c r="AL56" s="26"/>
      <c r="AM56" s="26"/>
      <c r="AN56" s="27"/>
      <c r="AO56" s="25"/>
      <c r="AP56" s="26"/>
      <c r="AQ56" s="26"/>
      <c r="AR56" s="27"/>
    </row>
    <row r="57" spans="1:44" ht="19.5" customHeight="1" x14ac:dyDescent="0.2">
      <c r="A57" s="20" t="s">
        <v>160</v>
      </c>
      <c r="B57" s="21"/>
      <c r="C57" s="22" t="s">
        <v>161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4" t="s">
        <v>162</v>
      </c>
      <c r="AD57" s="24"/>
      <c r="AE57" s="24"/>
      <c r="AF57" s="24"/>
      <c r="AG57" s="25"/>
      <c r="AH57" s="26"/>
      <c r="AI57" s="26"/>
      <c r="AJ57" s="27"/>
      <c r="AK57" s="25"/>
      <c r="AL57" s="26"/>
      <c r="AM57" s="26"/>
      <c r="AN57" s="27"/>
      <c r="AO57" s="25"/>
      <c r="AP57" s="26"/>
      <c r="AQ57" s="26"/>
      <c r="AR57" s="27"/>
    </row>
    <row r="58" spans="1:44" ht="19.5" customHeight="1" x14ac:dyDescent="0.2">
      <c r="A58" s="20" t="s">
        <v>163</v>
      </c>
      <c r="B58" s="21"/>
      <c r="C58" s="22" t="s">
        <v>164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4" t="s">
        <v>165</v>
      </c>
      <c r="AD58" s="24"/>
      <c r="AE58" s="24"/>
      <c r="AF58" s="24"/>
      <c r="AG58" s="25"/>
      <c r="AH58" s="26"/>
      <c r="AI58" s="26"/>
      <c r="AJ58" s="27"/>
      <c r="AK58" s="25"/>
      <c r="AL58" s="26"/>
      <c r="AM58" s="26"/>
      <c r="AN58" s="27"/>
      <c r="AO58" s="25"/>
      <c r="AP58" s="26"/>
      <c r="AQ58" s="26"/>
      <c r="AR58" s="27"/>
    </row>
    <row r="59" spans="1:44" ht="19.5" customHeight="1" x14ac:dyDescent="0.2">
      <c r="A59" s="20" t="s">
        <v>166</v>
      </c>
      <c r="B59" s="21"/>
      <c r="C59" s="22" t="s">
        <v>167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4" t="s">
        <v>168</v>
      </c>
      <c r="AD59" s="24"/>
      <c r="AE59" s="24"/>
      <c r="AF59" s="24"/>
      <c r="AG59" s="25">
        <v>4668000</v>
      </c>
      <c r="AH59" s="26"/>
      <c r="AI59" s="26"/>
      <c r="AJ59" s="27"/>
      <c r="AK59" s="25">
        <v>3668000</v>
      </c>
      <c r="AL59" s="26"/>
      <c r="AM59" s="26"/>
      <c r="AN59" s="27"/>
      <c r="AO59" s="25">
        <v>1525070</v>
      </c>
      <c r="AP59" s="26"/>
      <c r="AQ59" s="26"/>
      <c r="AR59" s="27"/>
    </row>
    <row r="60" spans="1:44" ht="19.5" customHeight="1" x14ac:dyDescent="0.2">
      <c r="A60" s="7" t="s">
        <v>169</v>
      </c>
      <c r="B60" s="8"/>
      <c r="C60" s="17" t="s">
        <v>170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9" t="s">
        <v>171</v>
      </c>
      <c r="AD60" s="19"/>
      <c r="AE60" s="19"/>
      <c r="AF60" s="19"/>
      <c r="AG60" s="14">
        <f>SUM(AG52:AJ59)</f>
        <v>4668000</v>
      </c>
      <c r="AH60" s="15"/>
      <c r="AI60" s="15"/>
      <c r="AJ60" s="16"/>
      <c r="AK60" s="14">
        <f>SUM(AK52:AN59)</f>
        <v>3668000</v>
      </c>
      <c r="AL60" s="15"/>
      <c r="AM60" s="15"/>
      <c r="AN60" s="16"/>
      <c r="AO60" s="14">
        <f>SUM(AO52:AR59)</f>
        <v>1525070</v>
      </c>
      <c r="AP60" s="15"/>
      <c r="AQ60" s="15"/>
      <c r="AR60" s="16"/>
    </row>
    <row r="61" spans="1:44" ht="19.5" customHeight="1" x14ac:dyDescent="0.2">
      <c r="A61" s="20" t="s">
        <v>172</v>
      </c>
      <c r="B61" s="21"/>
      <c r="C61" s="34" t="s">
        <v>173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24" t="s">
        <v>174</v>
      </c>
      <c r="AD61" s="24"/>
      <c r="AE61" s="24"/>
      <c r="AF61" s="24"/>
      <c r="AG61" s="25"/>
      <c r="AH61" s="26"/>
      <c r="AI61" s="26"/>
      <c r="AJ61" s="27"/>
      <c r="AK61" s="25">
        <v>162710</v>
      </c>
      <c r="AL61" s="26"/>
      <c r="AM61" s="26"/>
      <c r="AN61" s="27"/>
      <c r="AO61" s="25">
        <v>162710</v>
      </c>
      <c r="AP61" s="26"/>
      <c r="AQ61" s="26"/>
      <c r="AR61" s="27"/>
    </row>
    <row r="62" spans="1:44" ht="19.5" customHeight="1" x14ac:dyDescent="0.2">
      <c r="A62" s="20" t="s">
        <v>175</v>
      </c>
      <c r="B62" s="21"/>
      <c r="C62" s="34" t="s">
        <v>176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24" t="s">
        <v>177</v>
      </c>
      <c r="AD62" s="24"/>
      <c r="AE62" s="24"/>
      <c r="AF62" s="24"/>
      <c r="AG62" s="25"/>
      <c r="AH62" s="26"/>
      <c r="AI62" s="26"/>
      <c r="AJ62" s="27"/>
      <c r="AK62" s="25"/>
      <c r="AL62" s="26"/>
      <c r="AM62" s="26"/>
      <c r="AN62" s="27"/>
      <c r="AO62" s="25"/>
      <c r="AP62" s="26"/>
      <c r="AQ62" s="26"/>
      <c r="AR62" s="27"/>
    </row>
    <row r="63" spans="1:44" ht="29.25" customHeight="1" x14ac:dyDescent="0.2">
      <c r="A63" s="20" t="s">
        <v>178</v>
      </c>
      <c r="B63" s="21"/>
      <c r="C63" s="34" t="s">
        <v>179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24" t="s">
        <v>180</v>
      </c>
      <c r="AD63" s="24"/>
      <c r="AE63" s="24"/>
      <c r="AF63" s="24"/>
      <c r="AG63" s="25"/>
      <c r="AH63" s="26"/>
      <c r="AI63" s="26"/>
      <c r="AJ63" s="27"/>
      <c r="AK63" s="25"/>
      <c r="AL63" s="26"/>
      <c r="AM63" s="26"/>
      <c r="AN63" s="27"/>
      <c r="AO63" s="25"/>
      <c r="AP63" s="26"/>
      <c r="AQ63" s="26"/>
      <c r="AR63" s="27"/>
    </row>
    <row r="64" spans="1:44" ht="29.25" customHeight="1" x14ac:dyDescent="0.2">
      <c r="A64" s="20" t="s">
        <v>181</v>
      </c>
      <c r="B64" s="21"/>
      <c r="C64" s="34" t="s">
        <v>182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24" t="s">
        <v>183</v>
      </c>
      <c r="AD64" s="24"/>
      <c r="AE64" s="24"/>
      <c r="AF64" s="24"/>
      <c r="AG64" s="25"/>
      <c r="AH64" s="26"/>
      <c r="AI64" s="26"/>
      <c r="AJ64" s="27"/>
      <c r="AK64" s="25"/>
      <c r="AL64" s="26"/>
      <c r="AM64" s="26"/>
      <c r="AN64" s="27"/>
      <c r="AO64" s="25"/>
      <c r="AP64" s="26"/>
      <c r="AQ64" s="26"/>
      <c r="AR64" s="27"/>
    </row>
    <row r="65" spans="1:44" ht="29.25" customHeight="1" x14ac:dyDescent="0.2">
      <c r="A65" s="20" t="s">
        <v>184</v>
      </c>
      <c r="B65" s="21"/>
      <c r="C65" s="34" t="s">
        <v>185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24" t="s">
        <v>186</v>
      </c>
      <c r="AD65" s="24"/>
      <c r="AE65" s="24"/>
      <c r="AF65" s="24"/>
      <c r="AG65" s="25"/>
      <c r="AH65" s="26"/>
      <c r="AI65" s="26"/>
      <c r="AJ65" s="27"/>
      <c r="AK65" s="25"/>
      <c r="AL65" s="26"/>
      <c r="AM65" s="26"/>
      <c r="AN65" s="27"/>
      <c r="AO65" s="25"/>
      <c r="AP65" s="26"/>
      <c r="AQ65" s="26"/>
      <c r="AR65" s="27"/>
    </row>
    <row r="66" spans="1:44" ht="19.5" customHeight="1" x14ac:dyDescent="0.2">
      <c r="A66" s="20" t="s">
        <v>187</v>
      </c>
      <c r="B66" s="21"/>
      <c r="C66" s="34" t="s">
        <v>188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24" t="s">
        <v>189</v>
      </c>
      <c r="AD66" s="24"/>
      <c r="AE66" s="24"/>
      <c r="AF66" s="24"/>
      <c r="AG66" s="25">
        <v>3597314</v>
      </c>
      <c r="AH66" s="26"/>
      <c r="AI66" s="26"/>
      <c r="AJ66" s="27"/>
      <c r="AK66" s="25">
        <v>3597314</v>
      </c>
      <c r="AL66" s="26"/>
      <c r="AM66" s="26"/>
      <c r="AN66" s="27"/>
      <c r="AO66" s="25">
        <v>3229136</v>
      </c>
      <c r="AP66" s="26"/>
      <c r="AQ66" s="26"/>
      <c r="AR66" s="27"/>
    </row>
    <row r="67" spans="1:44" ht="29.25" customHeight="1" x14ac:dyDescent="0.2">
      <c r="A67" s="20" t="s">
        <v>190</v>
      </c>
      <c r="B67" s="21"/>
      <c r="C67" s="34" t="s">
        <v>191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24" t="s">
        <v>192</v>
      </c>
      <c r="AD67" s="24"/>
      <c r="AE67" s="24"/>
      <c r="AF67" s="24"/>
      <c r="AG67" s="25"/>
      <c r="AH67" s="26"/>
      <c r="AI67" s="26"/>
      <c r="AJ67" s="27"/>
      <c r="AK67" s="25"/>
      <c r="AL67" s="26"/>
      <c r="AM67" s="26"/>
      <c r="AN67" s="27"/>
      <c r="AO67" s="25"/>
      <c r="AP67" s="26"/>
      <c r="AQ67" s="26"/>
      <c r="AR67" s="27"/>
    </row>
    <row r="68" spans="1:44" ht="29.25" customHeight="1" x14ac:dyDescent="0.2">
      <c r="A68" s="20" t="s">
        <v>193</v>
      </c>
      <c r="B68" s="21"/>
      <c r="C68" s="34" t="s">
        <v>194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24" t="s">
        <v>195</v>
      </c>
      <c r="AD68" s="24"/>
      <c r="AE68" s="24"/>
      <c r="AF68" s="24"/>
      <c r="AG68" s="25">
        <v>575000</v>
      </c>
      <c r="AH68" s="26"/>
      <c r="AI68" s="26"/>
      <c r="AJ68" s="27"/>
      <c r="AK68" s="25">
        <v>575000</v>
      </c>
      <c r="AL68" s="26"/>
      <c r="AM68" s="26"/>
      <c r="AN68" s="27"/>
      <c r="AO68" s="25">
        <v>459500</v>
      </c>
      <c r="AP68" s="26"/>
      <c r="AQ68" s="26"/>
      <c r="AR68" s="27"/>
    </row>
    <row r="69" spans="1:44" ht="19.5" customHeight="1" x14ac:dyDescent="0.2">
      <c r="A69" s="20" t="s">
        <v>196</v>
      </c>
      <c r="B69" s="21"/>
      <c r="C69" s="34" t="s">
        <v>197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24" t="s">
        <v>198</v>
      </c>
      <c r="AD69" s="24"/>
      <c r="AE69" s="24"/>
      <c r="AF69" s="24"/>
      <c r="AG69" s="25"/>
      <c r="AH69" s="26"/>
      <c r="AI69" s="26"/>
      <c r="AJ69" s="27"/>
      <c r="AK69" s="25"/>
      <c r="AL69" s="26"/>
      <c r="AM69" s="26"/>
      <c r="AN69" s="27"/>
      <c r="AO69" s="25"/>
      <c r="AP69" s="26"/>
      <c r="AQ69" s="26"/>
      <c r="AR69" s="27"/>
    </row>
    <row r="70" spans="1:44" ht="19.5" customHeight="1" x14ac:dyDescent="0.2">
      <c r="A70" s="20" t="s">
        <v>199</v>
      </c>
      <c r="B70" s="21"/>
      <c r="C70" s="32" t="s">
        <v>200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24" t="s">
        <v>201</v>
      </c>
      <c r="AD70" s="24"/>
      <c r="AE70" s="24"/>
      <c r="AF70" s="24"/>
      <c r="AG70" s="25"/>
      <c r="AH70" s="26"/>
      <c r="AI70" s="26"/>
      <c r="AJ70" s="27"/>
      <c r="AK70" s="25"/>
      <c r="AL70" s="26"/>
      <c r="AM70" s="26"/>
      <c r="AN70" s="27"/>
      <c r="AO70" s="25"/>
      <c r="AP70" s="26"/>
      <c r="AQ70" s="26"/>
      <c r="AR70" s="27"/>
    </row>
    <row r="71" spans="1:44" ht="19.5" customHeight="1" x14ac:dyDescent="0.2">
      <c r="A71" s="20" t="s">
        <v>202</v>
      </c>
      <c r="B71" s="21"/>
      <c r="C71" s="34" t="s">
        <v>203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24" t="s">
        <v>204</v>
      </c>
      <c r="AD71" s="24"/>
      <c r="AE71" s="24"/>
      <c r="AF71" s="24"/>
      <c r="AG71" s="25"/>
      <c r="AH71" s="26"/>
      <c r="AI71" s="26"/>
      <c r="AJ71" s="27"/>
      <c r="AK71" s="25"/>
      <c r="AL71" s="26"/>
      <c r="AM71" s="26"/>
      <c r="AN71" s="27"/>
      <c r="AO71" s="25"/>
      <c r="AP71" s="26"/>
      <c r="AQ71" s="26"/>
      <c r="AR71" s="27"/>
    </row>
    <row r="72" spans="1:44" ht="19.5" customHeight="1" x14ac:dyDescent="0.2">
      <c r="A72" s="20" t="s">
        <v>205</v>
      </c>
      <c r="B72" s="21"/>
      <c r="C72" s="32" t="s">
        <v>206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24" t="s">
        <v>207</v>
      </c>
      <c r="AD72" s="24"/>
      <c r="AE72" s="24"/>
      <c r="AF72" s="24"/>
      <c r="AG72" s="25"/>
      <c r="AH72" s="26"/>
      <c r="AI72" s="26"/>
      <c r="AJ72" s="27"/>
      <c r="AK72" s="25"/>
      <c r="AL72" s="26"/>
      <c r="AM72" s="26"/>
      <c r="AN72" s="27"/>
      <c r="AO72" s="25"/>
      <c r="AP72" s="26"/>
      <c r="AQ72" s="26"/>
      <c r="AR72" s="27"/>
    </row>
    <row r="73" spans="1:44" ht="19.5" customHeight="1" x14ac:dyDescent="0.2">
      <c r="A73" s="7" t="s">
        <v>208</v>
      </c>
      <c r="B73" s="8"/>
      <c r="C73" s="17" t="s">
        <v>209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9" t="s">
        <v>210</v>
      </c>
      <c r="AD73" s="19"/>
      <c r="AE73" s="19"/>
      <c r="AF73" s="19"/>
      <c r="AG73" s="14">
        <f>SUM(AG61:AJ72)</f>
        <v>4172314</v>
      </c>
      <c r="AH73" s="15"/>
      <c r="AI73" s="15"/>
      <c r="AJ73" s="16"/>
      <c r="AK73" s="14">
        <f>SUM(AK61:AN72)</f>
        <v>4335024</v>
      </c>
      <c r="AL73" s="15"/>
      <c r="AM73" s="15"/>
      <c r="AN73" s="16"/>
      <c r="AO73" s="14">
        <f>SUM(AO61:AR72)</f>
        <v>3851346</v>
      </c>
      <c r="AP73" s="15"/>
      <c r="AQ73" s="15"/>
      <c r="AR73" s="16"/>
    </row>
    <row r="74" spans="1:44" ht="19.5" customHeight="1" x14ac:dyDescent="0.2">
      <c r="A74" s="20" t="s">
        <v>211</v>
      </c>
      <c r="B74" s="21"/>
      <c r="C74" s="30" t="s">
        <v>212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24" t="s">
        <v>213</v>
      </c>
      <c r="AD74" s="24"/>
      <c r="AE74" s="24"/>
      <c r="AF74" s="24"/>
      <c r="AG74" s="25"/>
      <c r="AH74" s="26"/>
      <c r="AI74" s="26"/>
      <c r="AJ74" s="27"/>
      <c r="AK74" s="25"/>
      <c r="AL74" s="26"/>
      <c r="AM74" s="26"/>
      <c r="AN74" s="27"/>
      <c r="AO74" s="25"/>
      <c r="AP74" s="26"/>
      <c r="AQ74" s="26"/>
      <c r="AR74" s="27"/>
    </row>
    <row r="75" spans="1:44" ht="19.5" customHeight="1" x14ac:dyDescent="0.2">
      <c r="A75" s="20" t="s">
        <v>214</v>
      </c>
      <c r="B75" s="21"/>
      <c r="C75" s="30" t="s">
        <v>215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24" t="s">
        <v>216</v>
      </c>
      <c r="AD75" s="24"/>
      <c r="AE75" s="24"/>
      <c r="AF75" s="24"/>
      <c r="AG75" s="25"/>
      <c r="AH75" s="26"/>
      <c r="AI75" s="26"/>
      <c r="AJ75" s="27"/>
      <c r="AK75" s="25">
        <v>1523616</v>
      </c>
      <c r="AL75" s="26"/>
      <c r="AM75" s="26"/>
      <c r="AN75" s="27"/>
      <c r="AO75" s="25">
        <v>1523616</v>
      </c>
      <c r="AP75" s="26"/>
      <c r="AQ75" s="26"/>
      <c r="AR75" s="27"/>
    </row>
    <row r="76" spans="1:44" ht="19.5" customHeight="1" x14ac:dyDescent="0.2">
      <c r="A76" s="20" t="s">
        <v>217</v>
      </c>
      <c r="B76" s="21"/>
      <c r="C76" s="30" t="s">
        <v>218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24" t="s">
        <v>219</v>
      </c>
      <c r="AD76" s="24"/>
      <c r="AE76" s="24"/>
      <c r="AF76" s="24"/>
      <c r="AG76" s="25"/>
      <c r="AH76" s="26"/>
      <c r="AI76" s="26"/>
      <c r="AJ76" s="27"/>
      <c r="AK76" s="25"/>
      <c r="AL76" s="26"/>
      <c r="AM76" s="26"/>
      <c r="AN76" s="27"/>
      <c r="AO76" s="25"/>
      <c r="AP76" s="26"/>
      <c r="AQ76" s="26"/>
      <c r="AR76" s="27"/>
    </row>
    <row r="77" spans="1:44" ht="19.5" customHeight="1" x14ac:dyDescent="0.2">
      <c r="A77" s="20" t="s">
        <v>220</v>
      </c>
      <c r="B77" s="21"/>
      <c r="C77" s="30" t="s">
        <v>221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24" t="s">
        <v>222</v>
      </c>
      <c r="AD77" s="24"/>
      <c r="AE77" s="24"/>
      <c r="AF77" s="24"/>
      <c r="AG77" s="25">
        <v>15386055</v>
      </c>
      <c r="AH77" s="26"/>
      <c r="AI77" s="26"/>
      <c r="AJ77" s="27"/>
      <c r="AK77" s="25">
        <v>11511959</v>
      </c>
      <c r="AL77" s="26"/>
      <c r="AM77" s="26"/>
      <c r="AN77" s="27"/>
      <c r="AO77" s="25">
        <v>11090952</v>
      </c>
      <c r="AP77" s="26"/>
      <c r="AQ77" s="26"/>
      <c r="AR77" s="27"/>
    </row>
    <row r="78" spans="1:44" ht="19.5" customHeight="1" x14ac:dyDescent="0.2">
      <c r="A78" s="20" t="s">
        <v>223</v>
      </c>
      <c r="B78" s="21"/>
      <c r="C78" s="28" t="s">
        <v>224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4" t="s">
        <v>225</v>
      </c>
      <c r="AD78" s="24"/>
      <c r="AE78" s="24"/>
      <c r="AF78" s="24"/>
      <c r="AG78" s="25"/>
      <c r="AH78" s="26"/>
      <c r="AI78" s="26"/>
      <c r="AJ78" s="27"/>
      <c r="AK78" s="25"/>
      <c r="AL78" s="26"/>
      <c r="AM78" s="26"/>
      <c r="AN78" s="27"/>
      <c r="AO78" s="25"/>
      <c r="AP78" s="26"/>
      <c r="AQ78" s="26"/>
      <c r="AR78" s="27"/>
    </row>
    <row r="79" spans="1:44" ht="19.5" customHeight="1" x14ac:dyDescent="0.2">
      <c r="A79" s="20" t="s">
        <v>226</v>
      </c>
      <c r="B79" s="21"/>
      <c r="C79" s="28" t="s">
        <v>227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4" t="s">
        <v>228</v>
      </c>
      <c r="AD79" s="24"/>
      <c r="AE79" s="24"/>
      <c r="AF79" s="24"/>
      <c r="AG79" s="25"/>
      <c r="AH79" s="26"/>
      <c r="AI79" s="26"/>
      <c r="AJ79" s="27"/>
      <c r="AK79" s="25"/>
      <c r="AL79" s="26"/>
      <c r="AM79" s="26"/>
      <c r="AN79" s="27"/>
      <c r="AO79" s="25"/>
      <c r="AP79" s="26"/>
      <c r="AQ79" s="26"/>
      <c r="AR79" s="27"/>
    </row>
    <row r="80" spans="1:44" ht="19.5" customHeight="1" x14ac:dyDescent="0.2">
      <c r="A80" s="20" t="s">
        <v>229</v>
      </c>
      <c r="B80" s="21"/>
      <c r="C80" s="28" t="s">
        <v>230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4" t="s">
        <v>231</v>
      </c>
      <c r="AD80" s="24"/>
      <c r="AE80" s="24"/>
      <c r="AF80" s="24"/>
      <c r="AG80" s="25">
        <v>4154235</v>
      </c>
      <c r="AH80" s="26"/>
      <c r="AI80" s="26"/>
      <c r="AJ80" s="27"/>
      <c r="AK80" s="25">
        <v>3438606</v>
      </c>
      <c r="AL80" s="26"/>
      <c r="AM80" s="26"/>
      <c r="AN80" s="27"/>
      <c r="AO80" s="25">
        <v>3324934</v>
      </c>
      <c r="AP80" s="26"/>
      <c r="AQ80" s="26"/>
      <c r="AR80" s="27"/>
    </row>
    <row r="81" spans="1:44" s="5" customFormat="1" ht="19.5" customHeight="1" x14ac:dyDescent="0.2">
      <c r="A81" s="7" t="s">
        <v>232</v>
      </c>
      <c r="B81" s="8"/>
      <c r="C81" s="9" t="s">
        <v>233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9" t="s">
        <v>234</v>
      </c>
      <c r="AD81" s="19"/>
      <c r="AE81" s="19"/>
      <c r="AF81" s="19"/>
      <c r="AG81" s="14">
        <f>SUM(AG74:AJ80)</f>
        <v>19540290</v>
      </c>
      <c r="AH81" s="15"/>
      <c r="AI81" s="15"/>
      <c r="AJ81" s="16"/>
      <c r="AK81" s="14">
        <f>SUM(AK74:AN80)</f>
        <v>16474181</v>
      </c>
      <c r="AL81" s="15"/>
      <c r="AM81" s="15"/>
      <c r="AN81" s="16"/>
      <c r="AO81" s="14">
        <f>SUM(AO74:AR80)</f>
        <v>15939502</v>
      </c>
      <c r="AP81" s="15"/>
      <c r="AQ81" s="15"/>
      <c r="AR81" s="16"/>
    </row>
    <row r="82" spans="1:44" ht="19.5" customHeight="1" x14ac:dyDescent="0.2">
      <c r="A82" s="20" t="s">
        <v>235</v>
      </c>
      <c r="B82" s="21"/>
      <c r="C82" s="22" t="s">
        <v>236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4" t="s">
        <v>237</v>
      </c>
      <c r="AD82" s="24"/>
      <c r="AE82" s="24"/>
      <c r="AF82" s="24"/>
      <c r="AG82" s="25">
        <v>393701</v>
      </c>
      <c r="AH82" s="26"/>
      <c r="AI82" s="26"/>
      <c r="AJ82" s="27"/>
      <c r="AK82" s="25">
        <v>9400314</v>
      </c>
      <c r="AL82" s="26"/>
      <c r="AM82" s="26"/>
      <c r="AN82" s="27"/>
      <c r="AO82" s="25">
        <v>7673840</v>
      </c>
      <c r="AP82" s="26"/>
      <c r="AQ82" s="26"/>
      <c r="AR82" s="27"/>
    </row>
    <row r="83" spans="1:44" ht="19.5" customHeight="1" x14ac:dyDescent="0.2">
      <c r="A83" s="20" t="s">
        <v>238</v>
      </c>
      <c r="B83" s="21"/>
      <c r="C83" s="22" t="s">
        <v>239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4" t="s">
        <v>240</v>
      </c>
      <c r="AD83" s="24"/>
      <c r="AE83" s="24"/>
      <c r="AF83" s="24"/>
      <c r="AG83" s="25"/>
      <c r="AH83" s="26"/>
      <c r="AI83" s="26"/>
      <c r="AJ83" s="27"/>
      <c r="AK83" s="25"/>
      <c r="AL83" s="26"/>
      <c r="AM83" s="26"/>
      <c r="AN83" s="27"/>
      <c r="AO83" s="25"/>
      <c r="AP83" s="26"/>
      <c r="AQ83" s="26"/>
      <c r="AR83" s="27"/>
    </row>
    <row r="84" spans="1:44" ht="19.5" customHeight="1" x14ac:dyDescent="0.2">
      <c r="A84" s="20" t="s">
        <v>241</v>
      </c>
      <c r="B84" s="21"/>
      <c r="C84" s="22" t="s">
        <v>242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4" t="s">
        <v>243</v>
      </c>
      <c r="AD84" s="24"/>
      <c r="AE84" s="24"/>
      <c r="AF84" s="24"/>
      <c r="AG84" s="25"/>
      <c r="AH84" s="26"/>
      <c r="AI84" s="26"/>
      <c r="AJ84" s="27"/>
      <c r="AK84" s="25"/>
      <c r="AL84" s="26"/>
      <c r="AM84" s="26"/>
      <c r="AN84" s="27"/>
      <c r="AO84" s="25"/>
      <c r="AP84" s="26"/>
      <c r="AQ84" s="26"/>
      <c r="AR84" s="27"/>
    </row>
    <row r="85" spans="1:44" ht="19.5" customHeight="1" x14ac:dyDescent="0.2">
      <c r="A85" s="20" t="s">
        <v>244</v>
      </c>
      <c r="B85" s="21"/>
      <c r="C85" s="22" t="s">
        <v>245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4" t="s">
        <v>246</v>
      </c>
      <c r="AD85" s="24"/>
      <c r="AE85" s="24"/>
      <c r="AF85" s="24"/>
      <c r="AG85" s="25">
        <v>106299</v>
      </c>
      <c r="AH85" s="26"/>
      <c r="AI85" s="26"/>
      <c r="AJ85" s="27"/>
      <c r="AK85" s="25">
        <v>2071937</v>
      </c>
      <c r="AL85" s="26"/>
      <c r="AM85" s="26"/>
      <c r="AN85" s="27"/>
      <c r="AO85" s="25">
        <v>2071937</v>
      </c>
      <c r="AP85" s="26"/>
      <c r="AQ85" s="26"/>
      <c r="AR85" s="27"/>
    </row>
    <row r="86" spans="1:44" s="5" customFormat="1" ht="19.5" customHeight="1" x14ac:dyDescent="0.2">
      <c r="A86" s="7" t="s">
        <v>247</v>
      </c>
      <c r="B86" s="8"/>
      <c r="C86" s="17" t="s">
        <v>248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9" t="s">
        <v>249</v>
      </c>
      <c r="AD86" s="19"/>
      <c r="AE86" s="19"/>
      <c r="AF86" s="19"/>
      <c r="AG86" s="14">
        <f>SUM(AG82:AJ85)</f>
        <v>500000</v>
      </c>
      <c r="AH86" s="15"/>
      <c r="AI86" s="15"/>
      <c r="AJ86" s="16"/>
      <c r="AK86" s="14">
        <f>SUM(AK82:AN85)</f>
        <v>11472251</v>
      </c>
      <c r="AL86" s="15"/>
      <c r="AM86" s="15"/>
      <c r="AN86" s="16"/>
      <c r="AO86" s="14">
        <f>SUM(AO82:AR85)</f>
        <v>9745777</v>
      </c>
      <c r="AP86" s="15"/>
      <c r="AQ86" s="15"/>
      <c r="AR86" s="16"/>
    </row>
    <row r="87" spans="1:44" ht="29.25" customHeight="1" x14ac:dyDescent="0.2">
      <c r="A87" s="20" t="s">
        <v>250</v>
      </c>
      <c r="B87" s="21"/>
      <c r="C87" s="22" t="s">
        <v>251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4" t="s">
        <v>252</v>
      </c>
      <c r="AD87" s="24"/>
      <c r="AE87" s="24"/>
      <c r="AF87" s="24"/>
      <c r="AG87" s="25"/>
      <c r="AH87" s="26"/>
      <c r="AI87" s="26"/>
      <c r="AJ87" s="27"/>
      <c r="AK87" s="25"/>
      <c r="AL87" s="26"/>
      <c r="AM87" s="26"/>
      <c r="AN87" s="27"/>
      <c r="AO87" s="25"/>
      <c r="AP87" s="26"/>
      <c r="AQ87" s="26"/>
      <c r="AR87" s="27"/>
    </row>
    <row r="88" spans="1:44" ht="29.25" customHeight="1" x14ac:dyDescent="0.2">
      <c r="A88" s="20" t="s">
        <v>253</v>
      </c>
      <c r="B88" s="21"/>
      <c r="C88" s="22" t="s">
        <v>254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4" t="s">
        <v>255</v>
      </c>
      <c r="AD88" s="24"/>
      <c r="AE88" s="24"/>
      <c r="AF88" s="24"/>
      <c r="AG88" s="25"/>
      <c r="AH88" s="26"/>
      <c r="AI88" s="26"/>
      <c r="AJ88" s="27"/>
      <c r="AK88" s="25"/>
      <c r="AL88" s="26"/>
      <c r="AM88" s="26"/>
      <c r="AN88" s="27"/>
      <c r="AO88" s="25"/>
      <c r="AP88" s="26"/>
      <c r="AQ88" s="26"/>
      <c r="AR88" s="27"/>
    </row>
    <row r="89" spans="1:44" ht="29.25" customHeight="1" x14ac:dyDescent="0.2">
      <c r="A89" s="20" t="s">
        <v>256</v>
      </c>
      <c r="B89" s="21"/>
      <c r="C89" s="22" t="s">
        <v>257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4" t="s">
        <v>258</v>
      </c>
      <c r="AD89" s="24"/>
      <c r="AE89" s="24"/>
      <c r="AF89" s="24"/>
      <c r="AG89" s="25"/>
      <c r="AH89" s="26"/>
      <c r="AI89" s="26"/>
      <c r="AJ89" s="27"/>
      <c r="AK89" s="25"/>
      <c r="AL89" s="26"/>
      <c r="AM89" s="26"/>
      <c r="AN89" s="27"/>
      <c r="AO89" s="25"/>
      <c r="AP89" s="26"/>
      <c r="AQ89" s="26"/>
      <c r="AR89" s="27"/>
    </row>
    <row r="90" spans="1:44" ht="19.5" customHeight="1" x14ac:dyDescent="0.2">
      <c r="A90" s="20" t="s">
        <v>259</v>
      </c>
      <c r="B90" s="21"/>
      <c r="C90" s="22" t="s">
        <v>260</v>
      </c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4" t="s">
        <v>261</v>
      </c>
      <c r="AD90" s="24"/>
      <c r="AE90" s="24"/>
      <c r="AF90" s="24"/>
      <c r="AG90" s="25"/>
      <c r="AH90" s="26"/>
      <c r="AI90" s="26"/>
      <c r="AJ90" s="27"/>
      <c r="AK90" s="25"/>
      <c r="AL90" s="26"/>
      <c r="AM90" s="26"/>
      <c r="AN90" s="27"/>
      <c r="AO90" s="25"/>
      <c r="AP90" s="26"/>
      <c r="AQ90" s="26"/>
      <c r="AR90" s="27"/>
    </row>
    <row r="91" spans="1:44" ht="29.25" customHeight="1" x14ac:dyDescent="0.2">
      <c r="A91" s="20" t="s">
        <v>262</v>
      </c>
      <c r="B91" s="21"/>
      <c r="C91" s="22" t="s">
        <v>263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4" t="s">
        <v>264</v>
      </c>
      <c r="AD91" s="24"/>
      <c r="AE91" s="24"/>
      <c r="AF91" s="24"/>
      <c r="AG91" s="25"/>
      <c r="AH91" s="26"/>
      <c r="AI91" s="26"/>
      <c r="AJ91" s="27"/>
      <c r="AK91" s="25"/>
      <c r="AL91" s="26"/>
      <c r="AM91" s="26"/>
      <c r="AN91" s="27"/>
      <c r="AO91" s="25"/>
      <c r="AP91" s="26"/>
      <c r="AQ91" s="26"/>
      <c r="AR91" s="27"/>
    </row>
    <row r="92" spans="1:44" ht="29.25" customHeight="1" x14ac:dyDescent="0.2">
      <c r="A92" s="20" t="s">
        <v>265</v>
      </c>
      <c r="B92" s="21"/>
      <c r="C92" s="22" t="s">
        <v>266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4" t="s">
        <v>267</v>
      </c>
      <c r="AD92" s="24"/>
      <c r="AE92" s="24"/>
      <c r="AF92" s="24"/>
      <c r="AG92" s="25"/>
      <c r="AH92" s="26"/>
      <c r="AI92" s="26"/>
      <c r="AJ92" s="27"/>
      <c r="AK92" s="25"/>
      <c r="AL92" s="26"/>
      <c r="AM92" s="26"/>
      <c r="AN92" s="27"/>
      <c r="AO92" s="25"/>
      <c r="AP92" s="26"/>
      <c r="AQ92" s="26"/>
      <c r="AR92" s="27"/>
    </row>
    <row r="93" spans="1:44" ht="19.5" customHeight="1" x14ac:dyDescent="0.2">
      <c r="A93" s="20" t="s">
        <v>268</v>
      </c>
      <c r="B93" s="21"/>
      <c r="C93" s="22" t="s">
        <v>269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4" t="s">
        <v>270</v>
      </c>
      <c r="AD93" s="24"/>
      <c r="AE93" s="24"/>
      <c r="AF93" s="24"/>
      <c r="AG93" s="25"/>
      <c r="AH93" s="26"/>
      <c r="AI93" s="26"/>
      <c r="AJ93" s="27"/>
      <c r="AK93" s="25"/>
      <c r="AL93" s="26"/>
      <c r="AM93" s="26"/>
      <c r="AN93" s="27"/>
      <c r="AO93" s="25"/>
      <c r="AP93" s="26"/>
      <c r="AQ93" s="26"/>
      <c r="AR93" s="27"/>
    </row>
    <row r="94" spans="1:44" ht="19.5" customHeight="1" x14ac:dyDescent="0.2">
      <c r="A94" s="20" t="s">
        <v>271</v>
      </c>
      <c r="B94" s="21"/>
      <c r="C94" s="22" t="s">
        <v>272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4" t="s">
        <v>273</v>
      </c>
      <c r="AD94" s="24"/>
      <c r="AE94" s="24"/>
      <c r="AF94" s="24"/>
      <c r="AG94" s="25"/>
      <c r="AH94" s="26"/>
      <c r="AI94" s="26"/>
      <c r="AJ94" s="27"/>
      <c r="AK94" s="25"/>
      <c r="AL94" s="26"/>
      <c r="AM94" s="26"/>
      <c r="AN94" s="27"/>
      <c r="AO94" s="25"/>
      <c r="AP94" s="26"/>
      <c r="AQ94" s="26"/>
      <c r="AR94" s="27"/>
    </row>
    <row r="95" spans="1:44" ht="19.5" customHeight="1" x14ac:dyDescent="0.2">
      <c r="A95" s="7" t="s">
        <v>274</v>
      </c>
      <c r="B95" s="8"/>
      <c r="C95" s="17" t="s">
        <v>275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9" t="s">
        <v>276</v>
      </c>
      <c r="AD95" s="19"/>
      <c r="AE95" s="19"/>
      <c r="AF95" s="19"/>
      <c r="AG95" s="14">
        <f>SUM(AG87:AJ94)</f>
        <v>0</v>
      </c>
      <c r="AH95" s="15"/>
      <c r="AI95" s="15"/>
      <c r="AJ95" s="16"/>
      <c r="AK95" s="14">
        <f>SUM(AK87:AN94)</f>
        <v>0</v>
      </c>
      <c r="AL95" s="15"/>
      <c r="AM95" s="15"/>
      <c r="AN95" s="16"/>
      <c r="AO95" s="14">
        <f>SUM(AO87:AR94)</f>
        <v>0</v>
      </c>
      <c r="AP95" s="15"/>
      <c r="AQ95" s="15"/>
      <c r="AR95" s="16"/>
    </row>
    <row r="96" spans="1:44" s="5" customFormat="1" ht="19.5" customHeight="1" x14ac:dyDescent="0.2">
      <c r="A96" s="7" t="s">
        <v>277</v>
      </c>
      <c r="B96" s="8"/>
      <c r="C96" s="9" t="s">
        <v>278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1" t="s">
        <v>279</v>
      </c>
      <c r="AD96" s="12"/>
      <c r="AE96" s="12"/>
      <c r="AF96" s="13"/>
      <c r="AG96" s="14">
        <f>AG25+AG26+AG51+AG60+AG73+AG81+AG86+AG95</f>
        <v>60598486</v>
      </c>
      <c r="AH96" s="15"/>
      <c r="AI96" s="15"/>
      <c r="AJ96" s="16"/>
      <c r="AK96" s="14">
        <f>AK25+AK26+AK51+AK60+AK73+AK81+AK86+AK95</f>
        <v>69942298</v>
      </c>
      <c r="AL96" s="15"/>
      <c r="AM96" s="15"/>
      <c r="AN96" s="16"/>
      <c r="AO96" s="14">
        <f>AO25+AO26+AO51+AO60+AO73+AO81+AO86</f>
        <v>62148530</v>
      </c>
      <c r="AP96" s="15"/>
      <c r="AQ96" s="15"/>
      <c r="AR96" s="16"/>
    </row>
    <row r="97" spans="3:32" x14ac:dyDescent="0.2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3:32" x14ac:dyDescent="0.2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3:32" x14ac:dyDescent="0.2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3:32" x14ac:dyDescent="0.2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3:32" x14ac:dyDescent="0.2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3:32" x14ac:dyDescent="0.2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3:32" x14ac:dyDescent="0.2">
      <c r="AC103" s="6"/>
      <c r="AD103" s="6"/>
      <c r="AE103" s="6"/>
      <c r="AF103" s="6"/>
    </row>
    <row r="104" spans="3:32" x14ac:dyDescent="0.2">
      <c r="AC104" s="6"/>
      <c r="AD104" s="6"/>
      <c r="AE104" s="6"/>
      <c r="AF104" s="6"/>
    </row>
  </sheetData>
  <mergeCells count="551">
    <mergeCell ref="AL1:AR1"/>
    <mergeCell ref="A2:AR2"/>
    <mergeCell ref="A3:AR3"/>
    <mergeCell ref="A4:AR4"/>
    <mergeCell ref="A5:AJ5"/>
    <mergeCell ref="A6:B6"/>
    <mergeCell ref="C6:AB6"/>
    <mergeCell ref="AC6:AF6"/>
    <mergeCell ref="AG6:AJ6"/>
    <mergeCell ref="AK6:AN6"/>
    <mergeCell ref="A8:B8"/>
    <mergeCell ref="C8:AB8"/>
    <mergeCell ref="AC8:AF8"/>
    <mergeCell ref="AG8:AJ8"/>
    <mergeCell ref="AK8:AN8"/>
    <mergeCell ref="AO8:AR8"/>
    <mergeCell ref="AO6:AR6"/>
    <mergeCell ref="A7:B7"/>
    <mergeCell ref="C7:AB7"/>
    <mergeCell ref="AC7:AF7"/>
    <mergeCell ref="AG7:AJ7"/>
    <mergeCell ref="AK7:AN7"/>
    <mergeCell ref="AO7:AR7"/>
    <mergeCell ref="A10:B10"/>
    <mergeCell ref="C10:AB10"/>
    <mergeCell ref="AC10:AF10"/>
    <mergeCell ref="AG10:AJ10"/>
    <mergeCell ref="AK10:AN10"/>
    <mergeCell ref="AO10:AR10"/>
    <mergeCell ref="A9:B9"/>
    <mergeCell ref="C9:AB9"/>
    <mergeCell ref="AC9:AF9"/>
    <mergeCell ref="AG9:AJ9"/>
    <mergeCell ref="AK9:AN9"/>
    <mergeCell ref="AO9:AR9"/>
    <mergeCell ref="A12:B12"/>
    <mergeCell ref="C12:AB12"/>
    <mergeCell ref="AC12:AF12"/>
    <mergeCell ref="AG12:AJ12"/>
    <mergeCell ref="AK12:AN12"/>
    <mergeCell ref="AO12:AR12"/>
    <mergeCell ref="A11:B11"/>
    <mergeCell ref="C11:AB11"/>
    <mergeCell ref="AC11:AF11"/>
    <mergeCell ref="AG11:AJ11"/>
    <mergeCell ref="AK11:AN11"/>
    <mergeCell ref="AO11:AR11"/>
    <mergeCell ref="A14:B14"/>
    <mergeCell ref="C14:AB14"/>
    <mergeCell ref="AC14:AF14"/>
    <mergeCell ref="AG14:AJ14"/>
    <mergeCell ref="AK14:AN14"/>
    <mergeCell ref="AO14:AR14"/>
    <mergeCell ref="A13:B13"/>
    <mergeCell ref="C13:AB13"/>
    <mergeCell ref="AC13:AF13"/>
    <mergeCell ref="AG13:AJ13"/>
    <mergeCell ref="AK13:AN13"/>
    <mergeCell ref="AO13:AR13"/>
    <mergeCell ref="A16:B16"/>
    <mergeCell ref="C16:AB16"/>
    <mergeCell ref="AC16:AF16"/>
    <mergeCell ref="AG16:AJ16"/>
    <mergeCell ref="AK16:AN16"/>
    <mergeCell ref="AO16:AR16"/>
    <mergeCell ref="A15:B15"/>
    <mergeCell ref="C15:AB15"/>
    <mergeCell ref="AC15:AF15"/>
    <mergeCell ref="AG15:AJ15"/>
    <mergeCell ref="AK15:AN15"/>
    <mergeCell ref="AO15:AR15"/>
    <mergeCell ref="A18:B18"/>
    <mergeCell ref="C18:AB18"/>
    <mergeCell ref="AC18:AF18"/>
    <mergeCell ref="AG18:AJ18"/>
    <mergeCell ref="AK18:AN18"/>
    <mergeCell ref="AO18:AR18"/>
    <mergeCell ref="A17:B17"/>
    <mergeCell ref="C17:AB17"/>
    <mergeCell ref="AC17:AF17"/>
    <mergeCell ref="AG17:AJ17"/>
    <mergeCell ref="AK17:AN17"/>
    <mergeCell ref="AO17:AR17"/>
    <mergeCell ref="A20:B20"/>
    <mergeCell ref="C20:AB20"/>
    <mergeCell ref="AC20:AF20"/>
    <mergeCell ref="AG20:AJ20"/>
    <mergeCell ref="AK20:AN20"/>
    <mergeCell ref="AO20:AR20"/>
    <mergeCell ref="A19:B19"/>
    <mergeCell ref="C19:AB19"/>
    <mergeCell ref="AC19:AF19"/>
    <mergeCell ref="AG19:AJ19"/>
    <mergeCell ref="AK19:AN19"/>
    <mergeCell ref="AO19:AR19"/>
    <mergeCell ref="A22:B22"/>
    <mergeCell ref="C22:AB22"/>
    <mergeCell ref="AC22:AF22"/>
    <mergeCell ref="AG22:AJ22"/>
    <mergeCell ref="AK22:AN22"/>
    <mergeCell ref="AO22:AR22"/>
    <mergeCell ref="A21:B21"/>
    <mergeCell ref="C21:AB21"/>
    <mergeCell ref="AC21:AF21"/>
    <mergeCell ref="AG21:AJ21"/>
    <mergeCell ref="AK21:AN21"/>
    <mergeCell ref="AO21:AR21"/>
    <mergeCell ref="A24:B24"/>
    <mergeCell ref="C24:AB24"/>
    <mergeCell ref="AC24:AF24"/>
    <mergeCell ref="AG24:AJ24"/>
    <mergeCell ref="AK24:AN24"/>
    <mergeCell ref="AO24:AR24"/>
    <mergeCell ref="A23:B23"/>
    <mergeCell ref="C23:AB23"/>
    <mergeCell ref="AC23:AF23"/>
    <mergeCell ref="AG23:AJ23"/>
    <mergeCell ref="AK23:AN23"/>
    <mergeCell ref="AO23:AR23"/>
    <mergeCell ref="A26:B26"/>
    <mergeCell ref="C26:AB26"/>
    <mergeCell ref="AC26:AF26"/>
    <mergeCell ref="AG26:AJ26"/>
    <mergeCell ref="AK26:AN26"/>
    <mergeCell ref="AO26:AR26"/>
    <mergeCell ref="A25:B25"/>
    <mergeCell ref="C25:AB25"/>
    <mergeCell ref="AC25:AF25"/>
    <mergeCell ref="AG25:AJ25"/>
    <mergeCell ref="AK25:AN25"/>
    <mergeCell ref="AO25:AR25"/>
    <mergeCell ref="A28:B28"/>
    <mergeCell ref="C28:AB28"/>
    <mergeCell ref="AC28:AF28"/>
    <mergeCell ref="AG28:AJ28"/>
    <mergeCell ref="AK28:AN28"/>
    <mergeCell ref="AO28:AR28"/>
    <mergeCell ref="A27:B27"/>
    <mergeCell ref="C27:AB27"/>
    <mergeCell ref="AC27:AF27"/>
    <mergeCell ref="AG27:AJ27"/>
    <mergeCell ref="AK27:AN27"/>
    <mergeCell ref="AO27:AR27"/>
    <mergeCell ref="A30:B30"/>
    <mergeCell ref="C30:AB30"/>
    <mergeCell ref="AC30:AF30"/>
    <mergeCell ref="AG30:AJ30"/>
    <mergeCell ref="AK30:AN30"/>
    <mergeCell ref="AO30:AR30"/>
    <mergeCell ref="A29:B29"/>
    <mergeCell ref="C29:AB29"/>
    <mergeCell ref="AC29:AF29"/>
    <mergeCell ref="AG29:AJ29"/>
    <mergeCell ref="AK29:AN29"/>
    <mergeCell ref="AO29:AR29"/>
    <mergeCell ref="A32:B32"/>
    <mergeCell ref="C32:AB32"/>
    <mergeCell ref="AC32:AF32"/>
    <mergeCell ref="AG32:AJ32"/>
    <mergeCell ref="AK32:AN32"/>
    <mergeCell ref="AO32:AR32"/>
    <mergeCell ref="A31:B31"/>
    <mergeCell ref="C31:AB31"/>
    <mergeCell ref="AC31:AF31"/>
    <mergeCell ref="AG31:AJ31"/>
    <mergeCell ref="AK31:AN31"/>
    <mergeCell ref="AO31:AR31"/>
    <mergeCell ref="A34:B34"/>
    <mergeCell ref="C34:AB34"/>
    <mergeCell ref="AC34:AF34"/>
    <mergeCell ref="AG34:AJ34"/>
    <mergeCell ref="AK34:AN34"/>
    <mergeCell ref="AO34:AR34"/>
    <mergeCell ref="A33:B33"/>
    <mergeCell ref="C33:AB33"/>
    <mergeCell ref="AC33:AF33"/>
    <mergeCell ref="AG33:AJ33"/>
    <mergeCell ref="AK33:AN33"/>
    <mergeCell ref="AO33:AR33"/>
    <mergeCell ref="A36:B36"/>
    <mergeCell ref="C36:AB36"/>
    <mergeCell ref="AC36:AF36"/>
    <mergeCell ref="AG36:AJ36"/>
    <mergeCell ref="AK36:AN36"/>
    <mergeCell ref="AO36:AR36"/>
    <mergeCell ref="A35:B35"/>
    <mergeCell ref="C35:AB35"/>
    <mergeCell ref="AC35:AF35"/>
    <mergeCell ref="AG35:AJ35"/>
    <mergeCell ref="AK35:AN35"/>
    <mergeCell ref="AO35:AR35"/>
    <mergeCell ref="A38:B38"/>
    <mergeCell ref="C38:AB38"/>
    <mergeCell ref="AC38:AF38"/>
    <mergeCell ref="AG38:AJ38"/>
    <mergeCell ref="AK38:AN38"/>
    <mergeCell ref="AO38:AR38"/>
    <mergeCell ref="A37:B37"/>
    <mergeCell ref="C37:AB37"/>
    <mergeCell ref="AC37:AF37"/>
    <mergeCell ref="AG37:AJ37"/>
    <mergeCell ref="AK37:AN37"/>
    <mergeCell ref="AO37:AR37"/>
    <mergeCell ref="A40:B40"/>
    <mergeCell ref="C40:AB40"/>
    <mergeCell ref="AC40:AF40"/>
    <mergeCell ref="AG40:AJ40"/>
    <mergeCell ref="AK40:AN40"/>
    <mergeCell ref="AO40:AR40"/>
    <mergeCell ref="A39:B39"/>
    <mergeCell ref="C39:AB39"/>
    <mergeCell ref="AC39:AF39"/>
    <mergeCell ref="AG39:AJ39"/>
    <mergeCell ref="AK39:AN39"/>
    <mergeCell ref="AO39:AR39"/>
    <mergeCell ref="A42:B42"/>
    <mergeCell ref="C42:AB42"/>
    <mergeCell ref="AC42:AF42"/>
    <mergeCell ref="AG42:AJ42"/>
    <mergeCell ref="AK42:AN42"/>
    <mergeCell ref="AO42:AR42"/>
    <mergeCell ref="A41:B41"/>
    <mergeCell ref="C41:AB41"/>
    <mergeCell ref="AC41:AF41"/>
    <mergeCell ref="AG41:AJ41"/>
    <mergeCell ref="AK41:AN41"/>
    <mergeCell ref="AO41:AR41"/>
    <mergeCell ref="A44:B44"/>
    <mergeCell ref="C44:AB44"/>
    <mergeCell ref="AC44:AF44"/>
    <mergeCell ref="AG44:AJ44"/>
    <mergeCell ref="AK44:AN44"/>
    <mergeCell ref="AO44:AR44"/>
    <mergeCell ref="A43:B43"/>
    <mergeCell ref="C43:AB43"/>
    <mergeCell ref="AC43:AF43"/>
    <mergeCell ref="AG43:AJ43"/>
    <mergeCell ref="AK43:AN43"/>
    <mergeCell ref="AO43:AR43"/>
    <mergeCell ref="A46:B46"/>
    <mergeCell ref="C46:AB46"/>
    <mergeCell ref="AC46:AF46"/>
    <mergeCell ref="AG46:AJ46"/>
    <mergeCell ref="AK46:AN46"/>
    <mergeCell ref="AO46:AR46"/>
    <mergeCell ref="A45:B45"/>
    <mergeCell ref="C45:AB45"/>
    <mergeCell ref="AC45:AF45"/>
    <mergeCell ref="AG45:AJ45"/>
    <mergeCell ref="AK45:AN45"/>
    <mergeCell ref="AO45:AR45"/>
    <mergeCell ref="A48:B48"/>
    <mergeCell ref="C48:AB48"/>
    <mergeCell ref="AC48:AF48"/>
    <mergeCell ref="AG48:AJ48"/>
    <mergeCell ref="AK48:AN48"/>
    <mergeCell ref="AO48:AR48"/>
    <mergeCell ref="A47:B47"/>
    <mergeCell ref="C47:AB47"/>
    <mergeCell ref="AC47:AF47"/>
    <mergeCell ref="AG47:AJ47"/>
    <mergeCell ref="AK47:AN47"/>
    <mergeCell ref="AO47:AR47"/>
    <mergeCell ref="A50:B50"/>
    <mergeCell ref="C50:AB50"/>
    <mergeCell ref="AC50:AF50"/>
    <mergeCell ref="AG50:AJ50"/>
    <mergeCell ref="AK50:AN50"/>
    <mergeCell ref="AO50:AR50"/>
    <mergeCell ref="A49:B49"/>
    <mergeCell ref="C49:AB49"/>
    <mergeCell ref="AC49:AF49"/>
    <mergeCell ref="AG49:AJ49"/>
    <mergeCell ref="AK49:AN49"/>
    <mergeCell ref="AO49:AR49"/>
    <mergeCell ref="A52:B52"/>
    <mergeCell ref="C52:AB52"/>
    <mergeCell ref="AC52:AF52"/>
    <mergeCell ref="AG52:AJ52"/>
    <mergeCell ref="AK52:AN52"/>
    <mergeCell ref="AO52:AR52"/>
    <mergeCell ref="A51:B51"/>
    <mergeCell ref="C51:AB51"/>
    <mergeCell ref="AC51:AF51"/>
    <mergeCell ref="AG51:AJ51"/>
    <mergeCell ref="AK51:AN51"/>
    <mergeCell ref="AO51:AR51"/>
    <mergeCell ref="A54:B54"/>
    <mergeCell ref="C54:AB54"/>
    <mergeCell ref="AC54:AF54"/>
    <mergeCell ref="AG54:AJ54"/>
    <mergeCell ref="AK54:AN54"/>
    <mergeCell ref="AO54:AR54"/>
    <mergeCell ref="A53:B53"/>
    <mergeCell ref="C53:AB53"/>
    <mergeCell ref="AC53:AF53"/>
    <mergeCell ref="AG53:AJ53"/>
    <mergeCell ref="AK53:AN53"/>
    <mergeCell ref="AO53:AR53"/>
    <mergeCell ref="A56:B56"/>
    <mergeCell ref="C56:AB56"/>
    <mergeCell ref="AC56:AF56"/>
    <mergeCell ref="AG56:AJ56"/>
    <mergeCell ref="AK56:AN56"/>
    <mergeCell ref="AO56:AR56"/>
    <mergeCell ref="A55:B55"/>
    <mergeCell ref="C55:AB55"/>
    <mergeCell ref="AC55:AF55"/>
    <mergeCell ref="AG55:AJ55"/>
    <mergeCell ref="AK55:AN55"/>
    <mergeCell ref="AO55:AR55"/>
    <mergeCell ref="A58:B58"/>
    <mergeCell ref="C58:AB58"/>
    <mergeCell ref="AC58:AF58"/>
    <mergeCell ref="AG58:AJ58"/>
    <mergeCell ref="AK58:AN58"/>
    <mergeCell ref="AO58:AR58"/>
    <mergeCell ref="A57:B57"/>
    <mergeCell ref="C57:AB57"/>
    <mergeCell ref="AC57:AF57"/>
    <mergeCell ref="AG57:AJ57"/>
    <mergeCell ref="AK57:AN57"/>
    <mergeCell ref="AO57:AR57"/>
    <mergeCell ref="A60:B60"/>
    <mergeCell ref="C60:AB60"/>
    <mergeCell ref="AC60:AF60"/>
    <mergeCell ref="AG60:AJ60"/>
    <mergeCell ref="AK60:AN60"/>
    <mergeCell ref="AO60:AR60"/>
    <mergeCell ref="A59:B59"/>
    <mergeCell ref="C59:AB59"/>
    <mergeCell ref="AC59:AF59"/>
    <mergeCell ref="AG59:AJ59"/>
    <mergeCell ref="AK59:AN59"/>
    <mergeCell ref="AO59:AR59"/>
    <mergeCell ref="A62:B62"/>
    <mergeCell ref="C62:AB62"/>
    <mergeCell ref="AC62:AF62"/>
    <mergeCell ref="AG62:AJ62"/>
    <mergeCell ref="AK62:AN62"/>
    <mergeCell ref="AO62:AR62"/>
    <mergeCell ref="A61:B61"/>
    <mergeCell ref="C61:AB61"/>
    <mergeCell ref="AC61:AF61"/>
    <mergeCell ref="AG61:AJ61"/>
    <mergeCell ref="AK61:AN61"/>
    <mergeCell ref="AO61:AR61"/>
    <mergeCell ref="A64:B64"/>
    <mergeCell ref="C64:AB64"/>
    <mergeCell ref="AC64:AF64"/>
    <mergeCell ref="AG64:AJ64"/>
    <mergeCell ref="AK64:AN64"/>
    <mergeCell ref="AO64:AR64"/>
    <mergeCell ref="A63:B63"/>
    <mergeCell ref="C63:AB63"/>
    <mergeCell ref="AC63:AF63"/>
    <mergeCell ref="AG63:AJ63"/>
    <mergeCell ref="AK63:AN63"/>
    <mergeCell ref="AO63:AR63"/>
    <mergeCell ref="A66:B66"/>
    <mergeCell ref="C66:AB66"/>
    <mergeCell ref="AC66:AF66"/>
    <mergeCell ref="AG66:AJ66"/>
    <mergeCell ref="AK66:AN66"/>
    <mergeCell ref="AO66:AR66"/>
    <mergeCell ref="A65:B65"/>
    <mergeCell ref="C65:AB65"/>
    <mergeCell ref="AC65:AF65"/>
    <mergeCell ref="AG65:AJ65"/>
    <mergeCell ref="AK65:AN65"/>
    <mergeCell ref="AO65:AR65"/>
    <mergeCell ref="A68:B68"/>
    <mergeCell ref="C68:AB68"/>
    <mergeCell ref="AC68:AF68"/>
    <mergeCell ref="AG68:AJ68"/>
    <mergeCell ref="AK68:AN68"/>
    <mergeCell ref="AO68:AR68"/>
    <mergeCell ref="A67:B67"/>
    <mergeCell ref="C67:AB67"/>
    <mergeCell ref="AC67:AF67"/>
    <mergeCell ref="AG67:AJ67"/>
    <mergeCell ref="AK67:AN67"/>
    <mergeCell ref="AO67:AR67"/>
    <mergeCell ref="A70:B70"/>
    <mergeCell ref="C70:AB70"/>
    <mergeCell ref="AC70:AF70"/>
    <mergeCell ref="AG70:AJ70"/>
    <mergeCell ref="AK70:AN70"/>
    <mergeCell ref="AO70:AR70"/>
    <mergeCell ref="A69:B69"/>
    <mergeCell ref="C69:AB69"/>
    <mergeCell ref="AC69:AF69"/>
    <mergeCell ref="AG69:AJ69"/>
    <mergeCell ref="AK69:AN69"/>
    <mergeCell ref="AO69:AR69"/>
    <mergeCell ref="A72:B72"/>
    <mergeCell ref="C72:AB72"/>
    <mergeCell ref="AC72:AF72"/>
    <mergeCell ref="AG72:AJ72"/>
    <mergeCell ref="AK72:AN72"/>
    <mergeCell ref="AO72:AR72"/>
    <mergeCell ref="A71:B71"/>
    <mergeCell ref="C71:AB71"/>
    <mergeCell ref="AC71:AF71"/>
    <mergeCell ref="AG71:AJ71"/>
    <mergeCell ref="AK71:AN71"/>
    <mergeCell ref="AO71:AR71"/>
    <mergeCell ref="A74:B74"/>
    <mergeCell ref="C74:AB74"/>
    <mergeCell ref="AC74:AF74"/>
    <mergeCell ref="AG74:AJ74"/>
    <mergeCell ref="AK74:AN74"/>
    <mergeCell ref="AO74:AR74"/>
    <mergeCell ref="A73:B73"/>
    <mergeCell ref="C73:AB73"/>
    <mergeCell ref="AC73:AF73"/>
    <mergeCell ref="AG73:AJ73"/>
    <mergeCell ref="AK73:AN73"/>
    <mergeCell ref="AO73:AR73"/>
    <mergeCell ref="A76:B76"/>
    <mergeCell ref="C76:AB76"/>
    <mergeCell ref="AC76:AF76"/>
    <mergeCell ref="AG76:AJ76"/>
    <mergeCell ref="AK76:AN76"/>
    <mergeCell ref="AO76:AR76"/>
    <mergeCell ref="A75:B75"/>
    <mergeCell ref="C75:AB75"/>
    <mergeCell ref="AC75:AF75"/>
    <mergeCell ref="AG75:AJ75"/>
    <mergeCell ref="AK75:AN75"/>
    <mergeCell ref="AO75:AR75"/>
    <mergeCell ref="A78:B78"/>
    <mergeCell ref="C78:AB78"/>
    <mergeCell ref="AC78:AF78"/>
    <mergeCell ref="AG78:AJ78"/>
    <mergeCell ref="AK78:AN78"/>
    <mergeCell ref="AO78:AR78"/>
    <mergeCell ref="A77:B77"/>
    <mergeCell ref="C77:AB77"/>
    <mergeCell ref="AC77:AF77"/>
    <mergeCell ref="AG77:AJ77"/>
    <mergeCell ref="AK77:AN77"/>
    <mergeCell ref="AO77:AR77"/>
    <mergeCell ref="A80:B80"/>
    <mergeCell ref="C80:AB80"/>
    <mergeCell ref="AC80:AF80"/>
    <mergeCell ref="AG80:AJ80"/>
    <mergeCell ref="AK80:AN80"/>
    <mergeCell ref="AO80:AR80"/>
    <mergeCell ref="A79:B79"/>
    <mergeCell ref="C79:AB79"/>
    <mergeCell ref="AC79:AF79"/>
    <mergeCell ref="AG79:AJ79"/>
    <mergeCell ref="AK79:AN79"/>
    <mergeCell ref="AO79:AR79"/>
    <mergeCell ref="A82:B82"/>
    <mergeCell ref="C82:AB82"/>
    <mergeCell ref="AC82:AF82"/>
    <mergeCell ref="AG82:AJ82"/>
    <mergeCell ref="AK82:AN82"/>
    <mergeCell ref="AO82:AR82"/>
    <mergeCell ref="A81:B81"/>
    <mergeCell ref="C81:AB81"/>
    <mergeCell ref="AC81:AF81"/>
    <mergeCell ref="AG81:AJ81"/>
    <mergeCell ref="AK81:AN81"/>
    <mergeCell ref="AO81:AR81"/>
    <mergeCell ref="A84:B84"/>
    <mergeCell ref="C84:AB84"/>
    <mergeCell ref="AC84:AF84"/>
    <mergeCell ref="AG84:AJ84"/>
    <mergeCell ref="AK84:AN84"/>
    <mergeCell ref="AO84:AR84"/>
    <mergeCell ref="A83:B83"/>
    <mergeCell ref="C83:AB83"/>
    <mergeCell ref="AC83:AF83"/>
    <mergeCell ref="AG83:AJ83"/>
    <mergeCell ref="AK83:AN83"/>
    <mergeCell ref="AO83:AR83"/>
    <mergeCell ref="A86:B86"/>
    <mergeCell ref="C86:AB86"/>
    <mergeCell ref="AC86:AF86"/>
    <mergeCell ref="AG86:AJ86"/>
    <mergeCell ref="AK86:AN86"/>
    <mergeCell ref="AO86:AR86"/>
    <mergeCell ref="A85:B85"/>
    <mergeCell ref="C85:AB85"/>
    <mergeCell ref="AC85:AF85"/>
    <mergeCell ref="AG85:AJ85"/>
    <mergeCell ref="AK85:AN85"/>
    <mergeCell ref="AO85:AR85"/>
    <mergeCell ref="A88:B88"/>
    <mergeCell ref="C88:AB88"/>
    <mergeCell ref="AC88:AF88"/>
    <mergeCell ref="AG88:AJ88"/>
    <mergeCell ref="AK88:AN88"/>
    <mergeCell ref="AO88:AR88"/>
    <mergeCell ref="A87:B87"/>
    <mergeCell ref="C87:AB87"/>
    <mergeCell ref="AC87:AF87"/>
    <mergeCell ref="AG87:AJ87"/>
    <mergeCell ref="AK87:AN87"/>
    <mergeCell ref="AO87:AR87"/>
    <mergeCell ref="A90:B90"/>
    <mergeCell ref="C90:AB90"/>
    <mergeCell ref="AC90:AF90"/>
    <mergeCell ref="AG90:AJ90"/>
    <mergeCell ref="AK90:AN90"/>
    <mergeCell ref="AO90:AR90"/>
    <mergeCell ref="A89:B89"/>
    <mergeCell ref="C89:AB89"/>
    <mergeCell ref="AC89:AF89"/>
    <mergeCell ref="AG89:AJ89"/>
    <mergeCell ref="AK89:AN89"/>
    <mergeCell ref="AO89:AR89"/>
    <mergeCell ref="A92:B92"/>
    <mergeCell ref="C92:AB92"/>
    <mergeCell ref="AC92:AF92"/>
    <mergeCell ref="AG92:AJ92"/>
    <mergeCell ref="AK92:AN92"/>
    <mergeCell ref="AO92:AR92"/>
    <mergeCell ref="A91:B91"/>
    <mergeCell ref="C91:AB91"/>
    <mergeCell ref="AC91:AF91"/>
    <mergeCell ref="AG91:AJ91"/>
    <mergeCell ref="AK91:AN91"/>
    <mergeCell ref="AO91:AR91"/>
    <mergeCell ref="A94:B94"/>
    <mergeCell ref="C94:AB94"/>
    <mergeCell ref="AC94:AF94"/>
    <mergeCell ref="AG94:AJ94"/>
    <mergeCell ref="AK94:AN94"/>
    <mergeCell ref="AO94:AR94"/>
    <mergeCell ref="A93:B93"/>
    <mergeCell ref="C93:AB93"/>
    <mergeCell ref="AC93:AF93"/>
    <mergeCell ref="AG93:AJ93"/>
    <mergeCell ref="AK93:AN93"/>
    <mergeCell ref="AO93:AR93"/>
    <mergeCell ref="A96:B96"/>
    <mergeCell ref="C96:AB96"/>
    <mergeCell ref="AC96:AF96"/>
    <mergeCell ref="AG96:AJ96"/>
    <mergeCell ref="AK96:AN96"/>
    <mergeCell ref="AO96:AR96"/>
    <mergeCell ref="A95:B95"/>
    <mergeCell ref="C95:AB95"/>
    <mergeCell ref="AC95:AF95"/>
    <mergeCell ref="AG95:AJ95"/>
    <mergeCell ref="AK95:AN95"/>
    <mergeCell ref="AO95:AR9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3" fitToHeight="0" orientation="portrait" horizontalDpi="360" verticalDpi="360" r:id="rId1"/>
  <headerFooter alignWithMargins="0">
    <oddHeader xml:space="preserve">&amp;R2.  sz.  melléklet a 2020.IV. n.évi költségvetési beszámolóhoz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856BF-9A9B-4A02-9CA8-88F67394BEF4}">
  <dimension ref="A1:AN32"/>
  <sheetViews>
    <sheetView zoomScaleNormal="100" zoomScaleSheetLayoutView="100" workbookViewId="0">
      <selection activeCell="AN7" sqref="AN7"/>
    </sheetView>
  </sheetViews>
  <sheetFormatPr defaultRowHeight="12.75" x14ac:dyDescent="0.2"/>
  <cols>
    <col min="1" max="36" width="2.7109375" style="2" customWidth="1"/>
    <col min="37" max="37" width="11.85546875" style="2" customWidth="1"/>
    <col min="38" max="38" width="11" style="2" customWidth="1"/>
    <col min="39" max="256" width="9.140625" style="2"/>
    <col min="257" max="292" width="2.7109375" style="2" customWidth="1"/>
    <col min="293" max="293" width="11.85546875" style="2" customWidth="1"/>
    <col min="294" max="294" width="11" style="2" customWidth="1"/>
    <col min="295" max="512" width="9.140625" style="2"/>
    <col min="513" max="548" width="2.7109375" style="2" customWidth="1"/>
    <col min="549" max="549" width="11.85546875" style="2" customWidth="1"/>
    <col min="550" max="550" width="11" style="2" customWidth="1"/>
    <col min="551" max="768" width="9.140625" style="2"/>
    <col min="769" max="804" width="2.7109375" style="2" customWidth="1"/>
    <col min="805" max="805" width="11.85546875" style="2" customWidth="1"/>
    <col min="806" max="806" width="11" style="2" customWidth="1"/>
    <col min="807" max="1024" width="9.140625" style="2"/>
    <col min="1025" max="1060" width="2.7109375" style="2" customWidth="1"/>
    <col min="1061" max="1061" width="11.85546875" style="2" customWidth="1"/>
    <col min="1062" max="1062" width="11" style="2" customWidth="1"/>
    <col min="1063" max="1280" width="9.140625" style="2"/>
    <col min="1281" max="1316" width="2.7109375" style="2" customWidth="1"/>
    <col min="1317" max="1317" width="11.85546875" style="2" customWidth="1"/>
    <col min="1318" max="1318" width="11" style="2" customWidth="1"/>
    <col min="1319" max="1536" width="9.140625" style="2"/>
    <col min="1537" max="1572" width="2.7109375" style="2" customWidth="1"/>
    <col min="1573" max="1573" width="11.85546875" style="2" customWidth="1"/>
    <col min="1574" max="1574" width="11" style="2" customWidth="1"/>
    <col min="1575" max="1792" width="9.140625" style="2"/>
    <col min="1793" max="1828" width="2.7109375" style="2" customWidth="1"/>
    <col min="1829" max="1829" width="11.85546875" style="2" customWidth="1"/>
    <col min="1830" max="1830" width="11" style="2" customWidth="1"/>
    <col min="1831" max="2048" width="9.140625" style="2"/>
    <col min="2049" max="2084" width="2.7109375" style="2" customWidth="1"/>
    <col min="2085" max="2085" width="11.85546875" style="2" customWidth="1"/>
    <col min="2086" max="2086" width="11" style="2" customWidth="1"/>
    <col min="2087" max="2304" width="9.140625" style="2"/>
    <col min="2305" max="2340" width="2.7109375" style="2" customWidth="1"/>
    <col min="2341" max="2341" width="11.85546875" style="2" customWidth="1"/>
    <col min="2342" max="2342" width="11" style="2" customWidth="1"/>
    <col min="2343" max="2560" width="9.140625" style="2"/>
    <col min="2561" max="2596" width="2.7109375" style="2" customWidth="1"/>
    <col min="2597" max="2597" width="11.85546875" style="2" customWidth="1"/>
    <col min="2598" max="2598" width="11" style="2" customWidth="1"/>
    <col min="2599" max="2816" width="9.140625" style="2"/>
    <col min="2817" max="2852" width="2.7109375" style="2" customWidth="1"/>
    <col min="2853" max="2853" width="11.85546875" style="2" customWidth="1"/>
    <col min="2854" max="2854" width="11" style="2" customWidth="1"/>
    <col min="2855" max="3072" width="9.140625" style="2"/>
    <col min="3073" max="3108" width="2.7109375" style="2" customWidth="1"/>
    <col min="3109" max="3109" width="11.85546875" style="2" customWidth="1"/>
    <col min="3110" max="3110" width="11" style="2" customWidth="1"/>
    <col min="3111" max="3328" width="9.140625" style="2"/>
    <col min="3329" max="3364" width="2.7109375" style="2" customWidth="1"/>
    <col min="3365" max="3365" width="11.85546875" style="2" customWidth="1"/>
    <col min="3366" max="3366" width="11" style="2" customWidth="1"/>
    <col min="3367" max="3584" width="9.140625" style="2"/>
    <col min="3585" max="3620" width="2.7109375" style="2" customWidth="1"/>
    <col min="3621" max="3621" width="11.85546875" style="2" customWidth="1"/>
    <col min="3622" max="3622" width="11" style="2" customWidth="1"/>
    <col min="3623" max="3840" width="9.140625" style="2"/>
    <col min="3841" max="3876" width="2.7109375" style="2" customWidth="1"/>
    <col min="3877" max="3877" width="11.85546875" style="2" customWidth="1"/>
    <col min="3878" max="3878" width="11" style="2" customWidth="1"/>
    <col min="3879" max="4096" width="9.140625" style="2"/>
    <col min="4097" max="4132" width="2.7109375" style="2" customWidth="1"/>
    <col min="4133" max="4133" width="11.85546875" style="2" customWidth="1"/>
    <col min="4134" max="4134" width="11" style="2" customWidth="1"/>
    <col min="4135" max="4352" width="9.140625" style="2"/>
    <col min="4353" max="4388" width="2.7109375" style="2" customWidth="1"/>
    <col min="4389" max="4389" width="11.85546875" style="2" customWidth="1"/>
    <col min="4390" max="4390" width="11" style="2" customWidth="1"/>
    <col min="4391" max="4608" width="9.140625" style="2"/>
    <col min="4609" max="4644" width="2.7109375" style="2" customWidth="1"/>
    <col min="4645" max="4645" width="11.85546875" style="2" customWidth="1"/>
    <col min="4646" max="4646" width="11" style="2" customWidth="1"/>
    <col min="4647" max="4864" width="9.140625" style="2"/>
    <col min="4865" max="4900" width="2.7109375" style="2" customWidth="1"/>
    <col min="4901" max="4901" width="11.85546875" style="2" customWidth="1"/>
    <col min="4902" max="4902" width="11" style="2" customWidth="1"/>
    <col min="4903" max="5120" width="9.140625" style="2"/>
    <col min="5121" max="5156" width="2.7109375" style="2" customWidth="1"/>
    <col min="5157" max="5157" width="11.85546875" style="2" customWidth="1"/>
    <col min="5158" max="5158" width="11" style="2" customWidth="1"/>
    <col min="5159" max="5376" width="9.140625" style="2"/>
    <col min="5377" max="5412" width="2.7109375" style="2" customWidth="1"/>
    <col min="5413" max="5413" width="11.85546875" style="2" customWidth="1"/>
    <col min="5414" max="5414" width="11" style="2" customWidth="1"/>
    <col min="5415" max="5632" width="9.140625" style="2"/>
    <col min="5633" max="5668" width="2.7109375" style="2" customWidth="1"/>
    <col min="5669" max="5669" width="11.85546875" style="2" customWidth="1"/>
    <col min="5670" max="5670" width="11" style="2" customWidth="1"/>
    <col min="5671" max="5888" width="9.140625" style="2"/>
    <col min="5889" max="5924" width="2.7109375" style="2" customWidth="1"/>
    <col min="5925" max="5925" width="11.85546875" style="2" customWidth="1"/>
    <col min="5926" max="5926" width="11" style="2" customWidth="1"/>
    <col min="5927" max="6144" width="9.140625" style="2"/>
    <col min="6145" max="6180" width="2.7109375" style="2" customWidth="1"/>
    <col min="6181" max="6181" width="11.85546875" style="2" customWidth="1"/>
    <col min="6182" max="6182" width="11" style="2" customWidth="1"/>
    <col min="6183" max="6400" width="9.140625" style="2"/>
    <col min="6401" max="6436" width="2.7109375" style="2" customWidth="1"/>
    <col min="6437" max="6437" width="11.85546875" style="2" customWidth="1"/>
    <col min="6438" max="6438" width="11" style="2" customWidth="1"/>
    <col min="6439" max="6656" width="9.140625" style="2"/>
    <col min="6657" max="6692" width="2.7109375" style="2" customWidth="1"/>
    <col min="6693" max="6693" width="11.85546875" style="2" customWidth="1"/>
    <col min="6694" max="6694" width="11" style="2" customWidth="1"/>
    <col min="6695" max="6912" width="9.140625" style="2"/>
    <col min="6913" max="6948" width="2.7109375" style="2" customWidth="1"/>
    <col min="6949" max="6949" width="11.85546875" style="2" customWidth="1"/>
    <col min="6950" max="6950" width="11" style="2" customWidth="1"/>
    <col min="6951" max="7168" width="9.140625" style="2"/>
    <col min="7169" max="7204" width="2.7109375" style="2" customWidth="1"/>
    <col min="7205" max="7205" width="11.85546875" style="2" customWidth="1"/>
    <col min="7206" max="7206" width="11" style="2" customWidth="1"/>
    <col min="7207" max="7424" width="9.140625" style="2"/>
    <col min="7425" max="7460" width="2.7109375" style="2" customWidth="1"/>
    <col min="7461" max="7461" width="11.85546875" style="2" customWidth="1"/>
    <col min="7462" max="7462" width="11" style="2" customWidth="1"/>
    <col min="7463" max="7680" width="9.140625" style="2"/>
    <col min="7681" max="7716" width="2.7109375" style="2" customWidth="1"/>
    <col min="7717" max="7717" width="11.85546875" style="2" customWidth="1"/>
    <col min="7718" max="7718" width="11" style="2" customWidth="1"/>
    <col min="7719" max="7936" width="9.140625" style="2"/>
    <col min="7937" max="7972" width="2.7109375" style="2" customWidth="1"/>
    <col min="7973" max="7973" width="11.85546875" style="2" customWidth="1"/>
    <col min="7974" max="7974" width="11" style="2" customWidth="1"/>
    <col min="7975" max="8192" width="9.140625" style="2"/>
    <col min="8193" max="8228" width="2.7109375" style="2" customWidth="1"/>
    <col min="8229" max="8229" width="11.85546875" style="2" customWidth="1"/>
    <col min="8230" max="8230" width="11" style="2" customWidth="1"/>
    <col min="8231" max="8448" width="9.140625" style="2"/>
    <col min="8449" max="8484" width="2.7109375" style="2" customWidth="1"/>
    <col min="8485" max="8485" width="11.85546875" style="2" customWidth="1"/>
    <col min="8486" max="8486" width="11" style="2" customWidth="1"/>
    <col min="8487" max="8704" width="9.140625" style="2"/>
    <col min="8705" max="8740" width="2.7109375" style="2" customWidth="1"/>
    <col min="8741" max="8741" width="11.85546875" style="2" customWidth="1"/>
    <col min="8742" max="8742" width="11" style="2" customWidth="1"/>
    <col min="8743" max="8960" width="9.140625" style="2"/>
    <col min="8961" max="8996" width="2.7109375" style="2" customWidth="1"/>
    <col min="8997" max="8997" width="11.85546875" style="2" customWidth="1"/>
    <col min="8998" max="8998" width="11" style="2" customWidth="1"/>
    <col min="8999" max="9216" width="9.140625" style="2"/>
    <col min="9217" max="9252" width="2.7109375" style="2" customWidth="1"/>
    <col min="9253" max="9253" width="11.85546875" style="2" customWidth="1"/>
    <col min="9254" max="9254" width="11" style="2" customWidth="1"/>
    <col min="9255" max="9472" width="9.140625" style="2"/>
    <col min="9473" max="9508" width="2.7109375" style="2" customWidth="1"/>
    <col min="9509" max="9509" width="11.85546875" style="2" customWidth="1"/>
    <col min="9510" max="9510" width="11" style="2" customWidth="1"/>
    <col min="9511" max="9728" width="9.140625" style="2"/>
    <col min="9729" max="9764" width="2.7109375" style="2" customWidth="1"/>
    <col min="9765" max="9765" width="11.85546875" style="2" customWidth="1"/>
    <col min="9766" max="9766" width="11" style="2" customWidth="1"/>
    <col min="9767" max="9984" width="9.140625" style="2"/>
    <col min="9985" max="10020" width="2.7109375" style="2" customWidth="1"/>
    <col min="10021" max="10021" width="11.85546875" style="2" customWidth="1"/>
    <col min="10022" max="10022" width="11" style="2" customWidth="1"/>
    <col min="10023" max="10240" width="9.140625" style="2"/>
    <col min="10241" max="10276" width="2.7109375" style="2" customWidth="1"/>
    <col min="10277" max="10277" width="11.85546875" style="2" customWidth="1"/>
    <col min="10278" max="10278" width="11" style="2" customWidth="1"/>
    <col min="10279" max="10496" width="9.140625" style="2"/>
    <col min="10497" max="10532" width="2.7109375" style="2" customWidth="1"/>
    <col min="10533" max="10533" width="11.85546875" style="2" customWidth="1"/>
    <col min="10534" max="10534" width="11" style="2" customWidth="1"/>
    <col min="10535" max="10752" width="9.140625" style="2"/>
    <col min="10753" max="10788" width="2.7109375" style="2" customWidth="1"/>
    <col min="10789" max="10789" width="11.85546875" style="2" customWidth="1"/>
    <col min="10790" max="10790" width="11" style="2" customWidth="1"/>
    <col min="10791" max="11008" width="9.140625" style="2"/>
    <col min="11009" max="11044" width="2.7109375" style="2" customWidth="1"/>
    <col min="11045" max="11045" width="11.85546875" style="2" customWidth="1"/>
    <col min="11046" max="11046" width="11" style="2" customWidth="1"/>
    <col min="11047" max="11264" width="9.140625" style="2"/>
    <col min="11265" max="11300" width="2.7109375" style="2" customWidth="1"/>
    <col min="11301" max="11301" width="11.85546875" style="2" customWidth="1"/>
    <col min="11302" max="11302" width="11" style="2" customWidth="1"/>
    <col min="11303" max="11520" width="9.140625" style="2"/>
    <col min="11521" max="11556" width="2.7109375" style="2" customWidth="1"/>
    <col min="11557" max="11557" width="11.85546875" style="2" customWidth="1"/>
    <col min="11558" max="11558" width="11" style="2" customWidth="1"/>
    <col min="11559" max="11776" width="9.140625" style="2"/>
    <col min="11777" max="11812" width="2.7109375" style="2" customWidth="1"/>
    <col min="11813" max="11813" width="11.85546875" style="2" customWidth="1"/>
    <col min="11814" max="11814" width="11" style="2" customWidth="1"/>
    <col min="11815" max="12032" width="9.140625" style="2"/>
    <col min="12033" max="12068" width="2.7109375" style="2" customWidth="1"/>
    <col min="12069" max="12069" width="11.85546875" style="2" customWidth="1"/>
    <col min="12070" max="12070" width="11" style="2" customWidth="1"/>
    <col min="12071" max="12288" width="9.140625" style="2"/>
    <col min="12289" max="12324" width="2.7109375" style="2" customWidth="1"/>
    <col min="12325" max="12325" width="11.85546875" style="2" customWidth="1"/>
    <col min="12326" max="12326" width="11" style="2" customWidth="1"/>
    <col min="12327" max="12544" width="9.140625" style="2"/>
    <col min="12545" max="12580" width="2.7109375" style="2" customWidth="1"/>
    <col min="12581" max="12581" width="11.85546875" style="2" customWidth="1"/>
    <col min="12582" max="12582" width="11" style="2" customWidth="1"/>
    <col min="12583" max="12800" width="9.140625" style="2"/>
    <col min="12801" max="12836" width="2.7109375" style="2" customWidth="1"/>
    <col min="12837" max="12837" width="11.85546875" style="2" customWidth="1"/>
    <col min="12838" max="12838" width="11" style="2" customWidth="1"/>
    <col min="12839" max="13056" width="9.140625" style="2"/>
    <col min="13057" max="13092" width="2.7109375" style="2" customWidth="1"/>
    <col min="13093" max="13093" width="11.85546875" style="2" customWidth="1"/>
    <col min="13094" max="13094" width="11" style="2" customWidth="1"/>
    <col min="13095" max="13312" width="9.140625" style="2"/>
    <col min="13313" max="13348" width="2.7109375" style="2" customWidth="1"/>
    <col min="13349" max="13349" width="11.85546875" style="2" customWidth="1"/>
    <col min="13350" max="13350" width="11" style="2" customWidth="1"/>
    <col min="13351" max="13568" width="9.140625" style="2"/>
    <col min="13569" max="13604" width="2.7109375" style="2" customWidth="1"/>
    <col min="13605" max="13605" width="11.85546875" style="2" customWidth="1"/>
    <col min="13606" max="13606" width="11" style="2" customWidth="1"/>
    <col min="13607" max="13824" width="9.140625" style="2"/>
    <col min="13825" max="13860" width="2.7109375" style="2" customWidth="1"/>
    <col min="13861" max="13861" width="11.85546875" style="2" customWidth="1"/>
    <col min="13862" max="13862" width="11" style="2" customWidth="1"/>
    <col min="13863" max="14080" width="9.140625" style="2"/>
    <col min="14081" max="14116" width="2.7109375" style="2" customWidth="1"/>
    <col min="14117" max="14117" width="11.85546875" style="2" customWidth="1"/>
    <col min="14118" max="14118" width="11" style="2" customWidth="1"/>
    <col min="14119" max="14336" width="9.140625" style="2"/>
    <col min="14337" max="14372" width="2.7109375" style="2" customWidth="1"/>
    <col min="14373" max="14373" width="11.85546875" style="2" customWidth="1"/>
    <col min="14374" max="14374" width="11" style="2" customWidth="1"/>
    <col min="14375" max="14592" width="9.140625" style="2"/>
    <col min="14593" max="14628" width="2.7109375" style="2" customWidth="1"/>
    <col min="14629" max="14629" width="11.85546875" style="2" customWidth="1"/>
    <col min="14630" max="14630" width="11" style="2" customWidth="1"/>
    <col min="14631" max="14848" width="9.140625" style="2"/>
    <col min="14849" max="14884" width="2.7109375" style="2" customWidth="1"/>
    <col min="14885" max="14885" width="11.85546875" style="2" customWidth="1"/>
    <col min="14886" max="14886" width="11" style="2" customWidth="1"/>
    <col min="14887" max="15104" width="9.140625" style="2"/>
    <col min="15105" max="15140" width="2.7109375" style="2" customWidth="1"/>
    <col min="15141" max="15141" width="11.85546875" style="2" customWidth="1"/>
    <col min="15142" max="15142" width="11" style="2" customWidth="1"/>
    <col min="15143" max="15360" width="9.140625" style="2"/>
    <col min="15361" max="15396" width="2.7109375" style="2" customWidth="1"/>
    <col min="15397" max="15397" width="11.85546875" style="2" customWidth="1"/>
    <col min="15398" max="15398" width="11" style="2" customWidth="1"/>
    <col min="15399" max="15616" width="9.140625" style="2"/>
    <col min="15617" max="15652" width="2.7109375" style="2" customWidth="1"/>
    <col min="15653" max="15653" width="11.85546875" style="2" customWidth="1"/>
    <col min="15654" max="15654" width="11" style="2" customWidth="1"/>
    <col min="15655" max="15872" width="9.140625" style="2"/>
    <col min="15873" max="15908" width="2.7109375" style="2" customWidth="1"/>
    <col min="15909" max="15909" width="11.85546875" style="2" customWidth="1"/>
    <col min="15910" max="15910" width="11" style="2" customWidth="1"/>
    <col min="15911" max="16128" width="9.140625" style="2"/>
    <col min="16129" max="16164" width="2.7109375" style="2" customWidth="1"/>
    <col min="16165" max="16165" width="11.85546875" style="2" customWidth="1"/>
    <col min="16166" max="16166" width="11" style="2" customWidth="1"/>
    <col min="16167" max="16384" width="9.140625" style="2"/>
  </cols>
  <sheetData>
    <row r="1" spans="1:40" ht="22.5" customHeight="1" x14ac:dyDescent="0.2">
      <c r="AK1" s="64" t="s">
        <v>280</v>
      </c>
      <c r="AL1" s="64"/>
    </row>
    <row r="2" spans="1:40" ht="31.5" customHeight="1" x14ac:dyDescent="0.4">
      <c r="A2" s="65" t="s">
        <v>281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6"/>
      <c r="AL2" s="66"/>
    </row>
    <row r="3" spans="1:40" ht="31.5" customHeight="1" x14ac:dyDescent="0.4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6"/>
      <c r="AL3" s="66"/>
    </row>
    <row r="4" spans="1:40" ht="25.5" customHeight="1" x14ac:dyDescent="0.25">
      <c r="A4" s="67" t="s">
        <v>282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6"/>
      <c r="AL4" s="66"/>
    </row>
    <row r="5" spans="1:40" ht="19.5" customHeight="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6"/>
      <c r="AL5" s="66"/>
    </row>
    <row r="6" spans="1:40" ht="27.75" customHeight="1" x14ac:dyDescent="0.25">
      <c r="A6" s="70" t="s">
        <v>283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71" t="s">
        <v>284</v>
      </c>
      <c r="AH6" s="72"/>
      <c r="AI6" s="72"/>
      <c r="AJ6" s="72"/>
      <c r="AK6" s="72"/>
      <c r="AL6" s="73"/>
    </row>
    <row r="7" spans="1:40" ht="35.1" customHeight="1" x14ac:dyDescent="0.2">
      <c r="A7" s="61" t="s">
        <v>4</v>
      </c>
      <c r="B7" s="53"/>
      <c r="C7" s="62" t="s"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63" t="s">
        <v>6</v>
      </c>
      <c r="AD7" s="54"/>
      <c r="AE7" s="54"/>
      <c r="AF7" s="54"/>
      <c r="AG7" s="53" t="s">
        <v>7</v>
      </c>
      <c r="AH7" s="54"/>
      <c r="AI7" s="54"/>
      <c r="AJ7" s="54"/>
      <c r="AK7" s="4" t="s">
        <v>285</v>
      </c>
      <c r="AL7" s="4" t="s">
        <v>286</v>
      </c>
      <c r="AM7" s="74"/>
      <c r="AN7" s="74"/>
    </row>
    <row r="8" spans="1:40" x14ac:dyDescent="0.2">
      <c r="A8" s="75" t="s">
        <v>287</v>
      </c>
      <c r="B8" s="75"/>
      <c r="C8" s="76" t="s">
        <v>288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 t="s">
        <v>289</v>
      </c>
      <c r="AD8" s="76"/>
      <c r="AE8" s="76"/>
      <c r="AF8" s="76"/>
      <c r="AG8" s="76" t="s">
        <v>290</v>
      </c>
      <c r="AH8" s="76"/>
      <c r="AI8" s="76"/>
      <c r="AJ8" s="76"/>
      <c r="AK8" s="77"/>
      <c r="AL8" s="77"/>
    </row>
    <row r="9" spans="1:40" ht="19.5" customHeight="1" x14ac:dyDescent="0.2">
      <c r="A9" s="78" t="s">
        <v>10</v>
      </c>
      <c r="B9" s="78"/>
      <c r="C9" s="79" t="s">
        <v>291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80" t="s">
        <v>292</v>
      </c>
      <c r="AD9" s="80"/>
      <c r="AE9" s="80"/>
      <c r="AF9" s="80"/>
      <c r="AG9" s="81"/>
      <c r="AH9" s="81"/>
      <c r="AI9" s="81"/>
      <c r="AJ9" s="81"/>
      <c r="AK9" s="82"/>
      <c r="AL9" s="82"/>
    </row>
    <row r="10" spans="1:40" ht="19.5" customHeight="1" x14ac:dyDescent="0.2">
      <c r="A10" s="78" t="s">
        <v>13</v>
      </c>
      <c r="B10" s="78"/>
      <c r="C10" s="79" t="s">
        <v>293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80" t="s">
        <v>294</v>
      </c>
      <c r="AD10" s="80"/>
      <c r="AE10" s="80"/>
      <c r="AF10" s="80"/>
      <c r="AG10" s="81"/>
      <c r="AH10" s="81"/>
      <c r="AI10" s="81"/>
      <c r="AJ10" s="81"/>
      <c r="AK10" s="82"/>
      <c r="AL10" s="82"/>
    </row>
    <row r="11" spans="1:40" ht="19.5" customHeight="1" x14ac:dyDescent="0.2">
      <c r="A11" s="78" t="s">
        <v>16</v>
      </c>
      <c r="B11" s="78"/>
      <c r="C11" s="79" t="s">
        <v>295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80" t="s">
        <v>296</v>
      </c>
      <c r="AD11" s="80"/>
      <c r="AE11" s="80"/>
      <c r="AF11" s="80"/>
      <c r="AG11" s="81"/>
      <c r="AH11" s="81"/>
      <c r="AI11" s="81"/>
      <c r="AJ11" s="81"/>
      <c r="AK11" s="82"/>
      <c r="AL11" s="82"/>
    </row>
    <row r="12" spans="1:40" ht="19.5" customHeight="1" x14ac:dyDescent="0.2">
      <c r="A12" s="83" t="s">
        <v>19</v>
      </c>
      <c r="B12" s="83"/>
      <c r="C12" s="84" t="s">
        <v>297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5" t="s">
        <v>298</v>
      </c>
      <c r="AD12" s="85"/>
      <c r="AE12" s="85"/>
      <c r="AF12" s="85"/>
      <c r="AG12" s="81"/>
      <c r="AH12" s="81"/>
      <c r="AI12" s="81"/>
      <c r="AJ12" s="81"/>
      <c r="AK12" s="82"/>
      <c r="AL12" s="82"/>
    </row>
    <row r="13" spans="1:40" s="5" customFormat="1" ht="19.5" customHeight="1" x14ac:dyDescent="0.2">
      <c r="A13" s="78" t="s">
        <v>22</v>
      </c>
      <c r="B13" s="78"/>
      <c r="C13" s="86" t="s">
        <v>299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0" t="s">
        <v>300</v>
      </c>
      <c r="AD13" s="80"/>
      <c r="AE13" s="80"/>
      <c r="AF13" s="80"/>
      <c r="AG13" s="81"/>
      <c r="AH13" s="81"/>
      <c r="AI13" s="81"/>
      <c r="AJ13" s="81"/>
      <c r="AK13" s="87"/>
      <c r="AL13" s="87"/>
    </row>
    <row r="14" spans="1:40" ht="19.5" customHeight="1" x14ac:dyDescent="0.2">
      <c r="A14" s="78" t="s">
        <v>25</v>
      </c>
      <c r="B14" s="78"/>
      <c r="C14" s="86" t="s">
        <v>301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0" t="s">
        <v>302</v>
      </c>
      <c r="AD14" s="80"/>
      <c r="AE14" s="80"/>
      <c r="AF14" s="80"/>
      <c r="AG14" s="81"/>
      <c r="AH14" s="81"/>
      <c r="AI14" s="81"/>
      <c r="AJ14" s="81"/>
      <c r="AK14" s="82"/>
      <c r="AL14" s="82"/>
    </row>
    <row r="15" spans="1:40" ht="19.5" customHeight="1" x14ac:dyDescent="0.2">
      <c r="A15" s="78" t="s">
        <v>28</v>
      </c>
      <c r="B15" s="78"/>
      <c r="C15" s="79" t="s">
        <v>303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80" t="s">
        <v>304</v>
      </c>
      <c r="AD15" s="80"/>
      <c r="AE15" s="80"/>
      <c r="AF15" s="80"/>
      <c r="AG15" s="81"/>
      <c r="AH15" s="81"/>
      <c r="AI15" s="81"/>
      <c r="AJ15" s="81"/>
      <c r="AK15" s="82"/>
      <c r="AL15" s="82"/>
    </row>
    <row r="16" spans="1:40" ht="19.5" customHeight="1" x14ac:dyDescent="0.2">
      <c r="A16" s="78" t="s">
        <v>31</v>
      </c>
      <c r="B16" s="78"/>
      <c r="C16" s="79" t="s">
        <v>305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80" t="s">
        <v>306</v>
      </c>
      <c r="AD16" s="80"/>
      <c r="AE16" s="80"/>
      <c r="AF16" s="80"/>
      <c r="AG16" s="81"/>
      <c r="AH16" s="81"/>
      <c r="AI16" s="81"/>
      <c r="AJ16" s="81"/>
      <c r="AK16" s="82"/>
      <c r="AL16" s="82"/>
    </row>
    <row r="17" spans="1:38" ht="19.5" customHeight="1" x14ac:dyDescent="0.2">
      <c r="A17" s="83" t="s">
        <v>34</v>
      </c>
      <c r="B17" s="83"/>
      <c r="C17" s="88" t="s">
        <v>307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5" t="s">
        <v>308</v>
      </c>
      <c r="AD17" s="85"/>
      <c r="AE17" s="85"/>
      <c r="AF17" s="85"/>
      <c r="AG17" s="81"/>
      <c r="AH17" s="81"/>
      <c r="AI17" s="81"/>
      <c r="AJ17" s="81"/>
      <c r="AK17" s="82"/>
      <c r="AL17" s="82"/>
    </row>
    <row r="18" spans="1:38" ht="19.5" customHeight="1" x14ac:dyDescent="0.2">
      <c r="A18" s="78" t="s">
        <v>37</v>
      </c>
      <c r="B18" s="78"/>
      <c r="C18" s="86" t="s">
        <v>309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0" t="s">
        <v>310</v>
      </c>
      <c r="AD18" s="80"/>
      <c r="AE18" s="80"/>
      <c r="AF18" s="80"/>
      <c r="AG18" s="81"/>
      <c r="AH18" s="81"/>
      <c r="AI18" s="81"/>
      <c r="AJ18" s="81"/>
      <c r="AK18" s="82"/>
      <c r="AL18" s="82"/>
    </row>
    <row r="19" spans="1:38" ht="19.5" customHeight="1" x14ac:dyDescent="0.2">
      <c r="A19" s="78" t="s">
        <v>40</v>
      </c>
      <c r="B19" s="78"/>
      <c r="C19" s="86" t="s">
        <v>311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0" t="s">
        <v>312</v>
      </c>
      <c r="AD19" s="80"/>
      <c r="AE19" s="80"/>
      <c r="AF19" s="80"/>
      <c r="AG19" s="81">
        <v>947514</v>
      </c>
      <c r="AH19" s="81"/>
      <c r="AI19" s="81"/>
      <c r="AJ19" s="81"/>
      <c r="AK19" s="82">
        <v>1062884</v>
      </c>
      <c r="AL19" s="82">
        <v>1062884</v>
      </c>
    </row>
    <row r="20" spans="1:38" ht="19.5" customHeight="1" x14ac:dyDescent="0.2">
      <c r="A20" s="78" t="s">
        <v>43</v>
      </c>
      <c r="B20" s="78"/>
      <c r="C20" s="86" t="s">
        <v>313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0" t="s">
        <v>314</v>
      </c>
      <c r="AD20" s="80"/>
      <c r="AE20" s="80"/>
      <c r="AF20" s="80"/>
      <c r="AG20" s="81"/>
      <c r="AH20" s="81"/>
      <c r="AI20" s="81"/>
      <c r="AJ20" s="81"/>
      <c r="AK20" s="82"/>
      <c r="AL20" s="82"/>
    </row>
    <row r="21" spans="1:38" ht="19.5" customHeight="1" x14ac:dyDescent="0.2">
      <c r="A21" s="78" t="s">
        <v>46</v>
      </c>
      <c r="B21" s="78"/>
      <c r="C21" s="86" t="s">
        <v>315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0" t="s">
        <v>316</v>
      </c>
      <c r="AD21" s="80"/>
      <c r="AE21" s="80"/>
      <c r="AF21" s="80"/>
      <c r="AG21" s="81"/>
      <c r="AH21" s="81"/>
      <c r="AI21" s="81"/>
      <c r="AJ21" s="81"/>
      <c r="AK21" s="82"/>
      <c r="AL21" s="82"/>
    </row>
    <row r="22" spans="1:38" ht="19.5" customHeight="1" x14ac:dyDescent="0.2">
      <c r="A22" s="78" t="s">
        <v>49</v>
      </c>
      <c r="B22" s="78"/>
      <c r="C22" s="86" t="s">
        <v>317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0" t="s">
        <v>318</v>
      </c>
      <c r="AD22" s="80"/>
      <c r="AE22" s="80"/>
      <c r="AF22" s="80"/>
      <c r="AG22" s="81"/>
      <c r="AH22" s="81"/>
      <c r="AI22" s="81"/>
      <c r="AJ22" s="81"/>
      <c r="AK22" s="82"/>
      <c r="AL22" s="82"/>
    </row>
    <row r="23" spans="1:38" ht="19.5" customHeight="1" x14ac:dyDescent="0.2">
      <c r="A23" s="78" t="s">
        <v>52</v>
      </c>
      <c r="B23" s="78"/>
      <c r="C23" s="86" t="s">
        <v>319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0" t="s">
        <v>320</v>
      </c>
      <c r="AD23" s="80"/>
      <c r="AE23" s="80"/>
      <c r="AF23" s="80"/>
      <c r="AG23" s="81"/>
      <c r="AH23" s="81"/>
      <c r="AI23" s="81"/>
      <c r="AJ23" s="81"/>
      <c r="AK23" s="82"/>
      <c r="AL23" s="82"/>
    </row>
    <row r="24" spans="1:38" ht="19.5" customHeight="1" x14ac:dyDescent="0.2">
      <c r="A24" s="83" t="s">
        <v>55</v>
      </c>
      <c r="B24" s="83"/>
      <c r="C24" s="88" t="s">
        <v>321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5" t="s">
        <v>322</v>
      </c>
      <c r="AD24" s="85"/>
      <c r="AE24" s="85"/>
      <c r="AF24" s="85"/>
      <c r="AG24" s="81">
        <f>SUM(AG19:AJ23)</f>
        <v>947514</v>
      </c>
      <c r="AH24" s="81"/>
      <c r="AI24" s="81"/>
      <c r="AJ24" s="81"/>
      <c r="AK24" s="82">
        <f>SUM(AK19:AK23)</f>
        <v>1062884</v>
      </c>
      <c r="AL24" s="82">
        <f>SUM(AL19:AL23)</f>
        <v>1062884</v>
      </c>
    </row>
    <row r="25" spans="1:38" ht="19.5" customHeight="1" x14ac:dyDescent="0.2">
      <c r="A25" s="78" t="s">
        <v>58</v>
      </c>
      <c r="B25" s="78"/>
      <c r="C25" s="86" t="s">
        <v>323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0" t="s">
        <v>324</v>
      </c>
      <c r="AD25" s="80"/>
      <c r="AE25" s="80"/>
      <c r="AF25" s="80"/>
      <c r="AG25" s="81"/>
      <c r="AH25" s="81"/>
      <c r="AI25" s="81"/>
      <c r="AJ25" s="81"/>
      <c r="AK25" s="82"/>
      <c r="AL25" s="82"/>
    </row>
    <row r="26" spans="1:38" ht="19.5" customHeight="1" x14ac:dyDescent="0.2">
      <c r="A26" s="78" t="s">
        <v>61</v>
      </c>
      <c r="B26" s="78"/>
      <c r="C26" s="79" t="s">
        <v>325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80" t="s">
        <v>326</v>
      </c>
      <c r="AD26" s="80"/>
      <c r="AE26" s="80"/>
      <c r="AF26" s="80"/>
      <c r="AG26" s="81"/>
      <c r="AH26" s="81"/>
      <c r="AI26" s="81"/>
      <c r="AJ26" s="81"/>
      <c r="AK26" s="82"/>
      <c r="AL26" s="82"/>
    </row>
    <row r="27" spans="1:38" ht="19.5" customHeight="1" x14ac:dyDescent="0.2">
      <c r="A27" s="78" t="s">
        <v>64</v>
      </c>
      <c r="B27" s="78"/>
      <c r="C27" s="86" t="s">
        <v>327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0" t="s">
        <v>328</v>
      </c>
      <c r="AD27" s="80"/>
      <c r="AE27" s="80"/>
      <c r="AF27" s="80"/>
      <c r="AG27" s="81"/>
      <c r="AH27" s="81"/>
      <c r="AI27" s="81"/>
      <c r="AJ27" s="81"/>
      <c r="AK27" s="82"/>
      <c r="AL27" s="82"/>
    </row>
    <row r="28" spans="1:38" ht="19.5" customHeight="1" x14ac:dyDescent="0.2">
      <c r="A28" s="78" t="s">
        <v>67</v>
      </c>
      <c r="B28" s="78"/>
      <c r="C28" s="86" t="s">
        <v>329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0" t="s">
        <v>330</v>
      </c>
      <c r="AD28" s="80"/>
      <c r="AE28" s="80"/>
      <c r="AF28" s="80"/>
      <c r="AG28" s="81"/>
      <c r="AH28" s="81"/>
      <c r="AI28" s="81"/>
      <c r="AJ28" s="81"/>
      <c r="AK28" s="82"/>
      <c r="AL28" s="82"/>
    </row>
    <row r="29" spans="1:38" ht="19.5" customHeight="1" x14ac:dyDescent="0.2">
      <c r="A29" s="83" t="s">
        <v>70</v>
      </c>
      <c r="B29" s="83"/>
      <c r="C29" s="88" t="s">
        <v>331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5" t="s">
        <v>332</v>
      </c>
      <c r="AD29" s="85"/>
      <c r="AE29" s="85"/>
      <c r="AF29" s="85"/>
      <c r="AG29" s="81"/>
      <c r="AH29" s="81"/>
      <c r="AI29" s="81"/>
      <c r="AJ29" s="81"/>
      <c r="AK29" s="82"/>
      <c r="AL29" s="82"/>
    </row>
    <row r="30" spans="1:38" ht="19.5" customHeight="1" x14ac:dyDescent="0.2">
      <c r="A30" s="78" t="s">
        <v>73</v>
      </c>
      <c r="B30" s="78"/>
      <c r="C30" s="79" t="s">
        <v>333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80" t="s">
        <v>334</v>
      </c>
      <c r="AD30" s="80"/>
      <c r="AE30" s="80"/>
      <c r="AF30" s="80"/>
      <c r="AG30" s="89"/>
      <c r="AH30" s="89"/>
      <c r="AI30" s="89"/>
      <c r="AJ30" s="89"/>
      <c r="AK30" s="82"/>
      <c r="AL30" s="82"/>
    </row>
    <row r="31" spans="1:38" ht="19.5" customHeight="1" x14ac:dyDescent="0.2">
      <c r="A31" s="83" t="s">
        <v>76</v>
      </c>
      <c r="B31" s="83"/>
      <c r="C31" s="88" t="s">
        <v>335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5" t="s">
        <v>336</v>
      </c>
      <c r="AD31" s="85"/>
      <c r="AE31" s="85"/>
      <c r="AF31" s="85"/>
      <c r="AG31" s="81">
        <f>SUM(AG24)</f>
        <v>947514</v>
      </c>
      <c r="AH31" s="81"/>
      <c r="AI31" s="81"/>
      <c r="AJ31" s="81"/>
      <c r="AK31" s="82">
        <f>SUM(AK24)</f>
        <v>1062884</v>
      </c>
      <c r="AL31" s="82">
        <f>SUM(AL24)</f>
        <v>1062884</v>
      </c>
    </row>
    <row r="32" spans="1:38" x14ac:dyDescent="0.2"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</row>
  </sheetData>
  <mergeCells count="107">
    <mergeCell ref="A31:B31"/>
    <mergeCell ref="C31:AB31"/>
    <mergeCell ref="AC31:AF31"/>
    <mergeCell ref="AG31:AJ31"/>
    <mergeCell ref="A29:B29"/>
    <mergeCell ref="C29:AB29"/>
    <mergeCell ref="AC29:AF29"/>
    <mergeCell ref="AG29:AJ29"/>
    <mergeCell ref="A30:B30"/>
    <mergeCell ref="C30:AB30"/>
    <mergeCell ref="AC30:AF30"/>
    <mergeCell ref="AG30:AJ30"/>
    <mergeCell ref="A27:B27"/>
    <mergeCell ref="C27:AB27"/>
    <mergeCell ref="AC27:AF27"/>
    <mergeCell ref="AG27:AJ27"/>
    <mergeCell ref="A28:B28"/>
    <mergeCell ref="C28:AB28"/>
    <mergeCell ref="AC28:AF28"/>
    <mergeCell ref="AG28:AJ28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21:B21"/>
    <mergeCell ref="C21:AB21"/>
    <mergeCell ref="AC21:AF21"/>
    <mergeCell ref="AG21:AJ21"/>
    <mergeCell ref="A22:B22"/>
    <mergeCell ref="C22:AB22"/>
    <mergeCell ref="AC22:AF22"/>
    <mergeCell ref="AG22:AJ22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5:B15"/>
    <mergeCell ref="C15:AB15"/>
    <mergeCell ref="AC15:AF15"/>
    <mergeCell ref="AG15:AJ15"/>
    <mergeCell ref="A16:B16"/>
    <mergeCell ref="C16:AB16"/>
    <mergeCell ref="AC16:AF16"/>
    <mergeCell ref="AG16:AJ16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9:B9"/>
    <mergeCell ref="C9:AB9"/>
    <mergeCell ref="AC9:AF9"/>
    <mergeCell ref="AG9:AJ9"/>
    <mergeCell ref="A10:B10"/>
    <mergeCell ref="C10:AB10"/>
    <mergeCell ref="AC10:AF10"/>
    <mergeCell ref="AG10:AJ10"/>
    <mergeCell ref="A7:B7"/>
    <mergeCell ref="C7:AB7"/>
    <mergeCell ref="AC7:AF7"/>
    <mergeCell ref="AG7:AJ7"/>
    <mergeCell ref="A8:B8"/>
    <mergeCell ref="C8:AB8"/>
    <mergeCell ref="AC8:AF8"/>
    <mergeCell ref="AG8:AJ8"/>
    <mergeCell ref="AK1:AL1"/>
    <mergeCell ref="A2:AL2"/>
    <mergeCell ref="A3:AL3"/>
    <mergeCell ref="A4:AL4"/>
    <mergeCell ref="A5:AL5"/>
    <mergeCell ref="A6:AF6"/>
    <mergeCell ref="AG6:AL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3" fitToHeight="0" orientation="portrait" horizontalDpi="360" verticalDpi="360" r:id="rId1"/>
  <headerFooter alignWithMargins="0">
    <oddHeader>&amp;R 2.1 sz. melléklet 2020. IV. n.évi beszámoló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297E8-7E8D-4FF4-908F-49962D2311F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2.</vt:lpstr>
      <vt:lpstr>2.1</vt:lpstr>
      <vt:lpstr>Munka1</vt:lpstr>
      <vt:lpstr>'2.'!Nyomtatási_cím</vt:lpstr>
      <vt:lpstr>'2.'!Nyomtatási_terület</vt:lpstr>
      <vt:lpstr>'2.1'!Nyomtatási_terület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Titkárság</cp:lastModifiedBy>
  <dcterms:created xsi:type="dcterms:W3CDTF">2021-05-28T06:21:54Z</dcterms:created>
  <dcterms:modified xsi:type="dcterms:W3CDTF">2021-05-28T06:24:37Z</dcterms:modified>
</cp:coreProperties>
</file>