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JT\Surd Zárszámadás\"/>
    </mc:Choice>
  </mc:AlternateContent>
  <bookViews>
    <workbookView xWindow="0" yWindow="0" windowWidth="23040" windowHeight="9192"/>
  </bookViews>
  <sheets>
    <sheet name="1. melléklet" sheetId="1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7" i="19" l="1"/>
  <c r="AI39" i="19" s="1"/>
  <c r="AH37" i="19"/>
  <c r="AH39" i="19" s="1"/>
  <c r="AG37" i="19"/>
  <c r="AG39" i="19" s="1"/>
  <c r="AI32" i="19"/>
  <c r="AH32" i="19"/>
  <c r="AG32" i="19"/>
  <c r="AI19" i="19"/>
  <c r="AI21" i="19" s="1"/>
  <c r="AH19" i="19"/>
  <c r="AH21" i="19" s="1"/>
  <c r="AG19" i="19"/>
  <c r="AG21" i="19" s="1"/>
  <c r="AI9" i="19"/>
  <c r="AI17" i="19" s="1"/>
  <c r="AH9" i="19"/>
  <c r="AH17" i="19" s="1"/>
  <c r="AG9" i="19"/>
  <c r="AG17" i="19" s="1"/>
  <c r="AH40" i="19" l="1"/>
  <c r="AH22" i="19"/>
  <c r="AG22" i="19"/>
  <c r="AI40" i="19"/>
  <c r="AI22" i="19"/>
  <c r="AG40" i="19"/>
</calcChain>
</file>

<file path=xl/sharedStrings.xml><?xml version="1.0" encoding="utf-8"?>
<sst xmlns="http://schemas.openxmlformats.org/spreadsheetml/2006/main" count="77" uniqueCount="71">
  <si>
    <t>K1</t>
  </si>
  <si>
    <t>K2</t>
  </si>
  <si>
    <t>K3</t>
  </si>
  <si>
    <t xml:space="preserve">Dologi kiadások </t>
  </si>
  <si>
    <t>K4</t>
  </si>
  <si>
    <t xml:space="preserve">Ellátottak pénzbeli juttatásai </t>
  </si>
  <si>
    <t>K5</t>
  </si>
  <si>
    <t>K6</t>
  </si>
  <si>
    <t>K7</t>
  </si>
  <si>
    <t xml:space="preserve">Felújítások </t>
  </si>
  <si>
    <t>K8</t>
  </si>
  <si>
    <t xml:space="preserve">Egyéb felhalmozási célú kiadások </t>
  </si>
  <si>
    <t>K1-K8</t>
  </si>
  <si>
    <t>K9</t>
  </si>
  <si>
    <t>B1</t>
  </si>
  <si>
    <t>B2</t>
  </si>
  <si>
    <t>B3</t>
  </si>
  <si>
    <t>B4</t>
  </si>
  <si>
    <t>B1-B7</t>
  </si>
  <si>
    <t xml:space="preserve">Működési bevételek </t>
  </si>
  <si>
    <t>Közhatalmi bevételek</t>
  </si>
  <si>
    <t>B6</t>
  </si>
  <si>
    <t>B8</t>
  </si>
  <si>
    <t>B813</t>
  </si>
  <si>
    <t>B814</t>
  </si>
  <si>
    <t>Sor-
szám</t>
  </si>
  <si>
    <t>Egyéb működési célú kiadások</t>
  </si>
  <si>
    <t>B5</t>
  </si>
  <si>
    <t>Felhalmozási bevételek</t>
  </si>
  <si>
    <t xml:space="preserve">Surd Község Önkormányzata </t>
  </si>
  <si>
    <t>1.melléklet</t>
  </si>
  <si>
    <t>Rovat megnevezése</t>
  </si>
  <si>
    <t>Rovat
száma</t>
  </si>
  <si>
    <t xml:space="preserve">Foglalkoztatottak személyi juttatásai </t>
  </si>
  <si>
    <t>K11</t>
  </si>
  <si>
    <t xml:space="preserve">Külső személyi juttatások </t>
  </si>
  <si>
    <t>K12</t>
  </si>
  <si>
    <t>Személyi juttatások (=1+2)</t>
  </si>
  <si>
    <t xml:space="preserve">Munkaadókat terhelő járulékok és szociális hozzájárulási adó                                                                            </t>
  </si>
  <si>
    <t xml:space="preserve">Beruházások </t>
  </si>
  <si>
    <t>Költségvetési kiadások (=3+…+10)</t>
  </si>
  <si>
    <t>Államháztartáson belüli megelőlegezés</t>
  </si>
  <si>
    <t>K914</t>
  </si>
  <si>
    <t xml:space="preserve">Belföldi finanszírozás kiadásai </t>
  </si>
  <si>
    <t>K91</t>
  </si>
  <si>
    <t>Finanszírozási kiadások(=13)</t>
  </si>
  <si>
    <t>Kiadások összesen (=11+15)</t>
  </si>
  <si>
    <t>Működési célú támogatások államháztartáson belülről</t>
  </si>
  <si>
    <t>Felhalmozási célú támogatások államháztartáson belülről</t>
  </si>
  <si>
    <t xml:space="preserve">Működési célú átvett pénzeszközök </t>
  </si>
  <si>
    <t xml:space="preserve">Felhalmozási célú átvett pénzeszközök </t>
  </si>
  <si>
    <t>B7</t>
  </si>
  <si>
    <t>Költségvetési bevételek (=1+…+7)</t>
  </si>
  <si>
    <t>Hitel-, kölcsönfelvétel államháztartáson kívülről</t>
  </si>
  <si>
    <t>B811</t>
  </si>
  <si>
    <t xml:space="preserve">Belföldi értékpapírok bevételei </t>
  </si>
  <si>
    <t>B812</t>
  </si>
  <si>
    <t xml:space="preserve">Maradvány igénybevétele </t>
  </si>
  <si>
    <t xml:space="preserve">Belföldi finanszírozás bevételei </t>
  </si>
  <si>
    <t>B81</t>
  </si>
  <si>
    <t xml:space="preserve">Külföldi finanszírozás bevételei </t>
  </si>
  <si>
    <t>B82</t>
  </si>
  <si>
    <t>Finanszírozási bevételek (=13+14)</t>
  </si>
  <si>
    <t>Bevételek összesen (=8+14)</t>
  </si>
  <si>
    <t>K915</t>
  </si>
  <si>
    <t>Központi írányítószervi támogatás</t>
  </si>
  <si>
    <t>Kiadási-Bevételi főösszegek alakulása 2020</t>
  </si>
  <si>
    <t>2020.évi előirányzat</t>
  </si>
  <si>
    <t>2020.évi 
módosított előirányzat</t>
  </si>
  <si>
    <t>2020. évi teljesítés</t>
  </si>
  <si>
    <t>2020.évi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</si>
</sst>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00"/>
    <numFmt numFmtId="166" formatCode="\ ##########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b/>
      <sz val="24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3">
    <xf numFmtId="0" fontId="0" fillId="0" borderId="0" xfId="0"/>
    <xf numFmtId="165" fontId="6" fillId="0" borderId="0" xfId="1" applyNumberFormat="1" applyFont="1"/>
    <xf numFmtId="0" fontId="6" fillId="0" borderId="0" xfId="1" applyFont="1"/>
    <xf numFmtId="0" fontId="6" fillId="0" borderId="0" xfId="1" applyFont="1" applyAlignment="1">
      <alignment horizontal="right"/>
    </xf>
    <xf numFmtId="164" fontId="6" fillId="0" borderId="0" xfId="4" applyNumberFormat="1" applyFont="1" applyFill="1"/>
    <xf numFmtId="165" fontId="8" fillId="0" borderId="0" xfId="1" applyNumberFormat="1" applyFont="1"/>
    <xf numFmtId="0" fontId="9" fillId="0" borderId="0" xfId="1" applyFont="1"/>
    <xf numFmtId="0" fontId="5" fillId="0" borderId="0" xfId="1" applyFont="1"/>
    <xf numFmtId="0" fontId="10" fillId="0" borderId="0" xfId="1" applyFont="1"/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3" fontId="3" fillId="0" borderId="1" xfId="1" applyNumberFormat="1" applyFont="1" applyBorder="1" applyAlignment="1">
      <alignment horizontal="right" vertical="center" indent="2"/>
    </xf>
    <xf numFmtId="3" fontId="11" fillId="0" borderId="1" xfId="1" applyNumberFormat="1" applyFont="1" applyBorder="1" applyAlignment="1">
      <alignment horizontal="right" vertical="center" indent="2"/>
    </xf>
    <xf numFmtId="3" fontId="11" fillId="0" borderId="0" xfId="1" applyNumberFormat="1" applyFont="1" applyAlignment="1">
      <alignment vertical="center"/>
    </xf>
    <xf numFmtId="164" fontId="6" fillId="0" borderId="0" xfId="4" applyNumberFormat="1" applyFont="1" applyFill="1" applyBorder="1"/>
    <xf numFmtId="164" fontId="9" fillId="0" borderId="0" xfId="4" applyNumberFormat="1" applyFont="1" applyFill="1"/>
    <xf numFmtId="3" fontId="3" fillId="0" borderId="1" xfId="1" applyNumberFormat="1" applyFont="1" applyBorder="1" applyAlignment="1">
      <alignment horizontal="right" vertical="center" wrapText="1" indent="2"/>
    </xf>
    <xf numFmtId="0" fontId="12" fillId="0" borderId="0" xfId="1" applyFont="1"/>
    <xf numFmtId="164" fontId="12" fillId="0" borderId="0" xfId="4" applyNumberFormat="1" applyFont="1" applyFill="1"/>
    <xf numFmtId="3" fontId="3" fillId="0" borderId="0" xfId="1" applyNumberFormat="1" applyFont="1" applyAlignment="1">
      <alignment horizontal="right" vertical="center" indent="2"/>
    </xf>
    <xf numFmtId="165" fontId="13" fillId="0" borderId="2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13" fillId="0" borderId="0" xfId="1" applyFont="1"/>
    <xf numFmtId="0" fontId="2" fillId="0" borderId="0" xfId="1" applyFont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 indent="1"/>
    </xf>
    <xf numFmtId="3" fontId="11" fillId="0" borderId="1" xfId="1" applyNumberFormat="1" applyFont="1" applyBorder="1" applyAlignment="1">
      <alignment horizontal="right" vertical="center" indent="1"/>
    </xf>
    <xf numFmtId="3" fontId="11" fillId="0" borderId="0" xfId="1" applyNumberFormat="1" applyFont="1" applyAlignment="1">
      <alignment horizontal="center" vertical="center"/>
    </xf>
    <xf numFmtId="3" fontId="11" fillId="0" borderId="0" xfId="1" applyNumberFormat="1" applyFont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 wrapText="1" indent="1"/>
    </xf>
    <xf numFmtId="3" fontId="3" fillId="2" borderId="1" xfId="1" applyNumberFormat="1" applyFont="1" applyFill="1" applyBorder="1" applyAlignment="1">
      <alignment horizontal="right" vertical="center" wrapText="1" indent="1"/>
    </xf>
    <xf numFmtId="3" fontId="11" fillId="2" borderId="1" xfId="1" applyNumberFormat="1" applyFont="1" applyFill="1" applyBorder="1" applyAlignment="1">
      <alignment horizontal="right" vertical="center" wrapText="1" indent="1"/>
    </xf>
    <xf numFmtId="3" fontId="3" fillId="2" borderId="1" xfId="1" applyNumberFormat="1" applyFont="1" applyFill="1" applyBorder="1" applyAlignment="1">
      <alignment horizontal="right" vertical="center" indent="2"/>
    </xf>
    <xf numFmtId="3" fontId="11" fillId="2" borderId="1" xfId="1" applyNumberFormat="1" applyFont="1" applyFill="1" applyBorder="1" applyAlignment="1">
      <alignment horizontal="right" vertical="center" indent="2"/>
    </xf>
    <xf numFmtId="165" fontId="1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" fontId="11" fillId="0" borderId="1" xfId="1" quotePrefix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166" fontId="11" fillId="0" borderId="1" xfId="1" applyNumberFormat="1" applyFont="1" applyBorder="1" applyAlignment="1">
      <alignment vertical="center"/>
    </xf>
    <xf numFmtId="0" fontId="6" fillId="0" borderId="0" xfId="1" applyFont="1" applyAlignment="1">
      <alignment horizontal="right"/>
    </xf>
    <xf numFmtId="165" fontId="8" fillId="0" borderId="0" xfId="1" applyNumberFormat="1" applyFont="1" applyAlignment="1">
      <alignment horizont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1" fillId="0" borderId="1" xfId="1" quotePrefix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</cellXfs>
  <cellStyles count="5">
    <cellStyle name="Ezres 2" xfId="3"/>
    <cellStyle name="Ezres 3" xfId="4"/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0"/>
  <sheetViews>
    <sheetView tabSelected="1" workbookViewId="0">
      <selection activeCell="AN8" sqref="AN8"/>
    </sheetView>
  </sheetViews>
  <sheetFormatPr defaultColWidth="2.6640625" defaultRowHeight="13.2" x14ac:dyDescent="0.25"/>
  <cols>
    <col min="1" max="2" width="2.6640625" style="1" customWidth="1"/>
    <col min="3" max="5" width="2.6640625" style="2" customWidth="1"/>
    <col min="6" max="23" width="2.6640625" style="2"/>
    <col min="24" max="24" width="0.88671875" style="2" customWidth="1"/>
    <col min="25" max="28" width="2.6640625" style="2" hidden="1" customWidth="1"/>
    <col min="29" max="32" width="2.6640625" style="2"/>
    <col min="33" max="33" width="18.44140625" style="8" customWidth="1"/>
    <col min="34" max="34" width="16.6640625" style="8" customWidth="1"/>
    <col min="35" max="35" width="18.109375" style="2" customWidth="1"/>
    <col min="36" max="37" width="2.6640625" style="2"/>
    <col min="38" max="38" width="4.33203125" style="2" customWidth="1"/>
    <col min="39" max="39" width="9.109375" style="2" customWidth="1"/>
    <col min="40" max="40" width="13.6640625" style="4" bestFit="1" customWidth="1"/>
    <col min="41" max="41" width="9.109375" style="2" customWidth="1"/>
    <col min="42" max="42" width="12.5546875" style="4" bestFit="1" customWidth="1"/>
    <col min="43" max="186" width="9.109375" style="2" customWidth="1"/>
    <col min="187" max="279" width="2.6640625" style="2"/>
    <col min="280" max="280" width="0.88671875" style="2" customWidth="1"/>
    <col min="281" max="284" width="0" style="2" hidden="1" customWidth="1"/>
    <col min="285" max="288" width="2.6640625" style="2"/>
    <col min="289" max="289" width="14.33203125" style="2" customWidth="1"/>
    <col min="290" max="291" width="15.109375" style="2" bestFit="1" customWidth="1"/>
    <col min="292" max="293" width="2.6640625" style="2"/>
    <col min="294" max="294" width="4.33203125" style="2" customWidth="1"/>
    <col min="295" max="295" width="9.109375" style="2" customWidth="1"/>
    <col min="296" max="296" width="13.6640625" style="2" bestFit="1" customWidth="1"/>
    <col min="297" max="297" width="9.109375" style="2" customWidth="1"/>
    <col min="298" max="298" width="12.5546875" style="2" bestFit="1" customWidth="1"/>
    <col min="299" max="442" width="9.109375" style="2" customWidth="1"/>
    <col min="443" max="535" width="2.6640625" style="2"/>
    <col min="536" max="536" width="0.88671875" style="2" customWidth="1"/>
    <col min="537" max="540" width="0" style="2" hidden="1" customWidth="1"/>
    <col min="541" max="544" width="2.6640625" style="2"/>
    <col min="545" max="545" width="14.33203125" style="2" customWidth="1"/>
    <col min="546" max="547" width="15.109375" style="2" bestFit="1" customWidth="1"/>
    <col min="548" max="549" width="2.6640625" style="2"/>
    <col min="550" max="550" width="4.33203125" style="2" customWidth="1"/>
    <col min="551" max="551" width="9.109375" style="2" customWidth="1"/>
    <col min="552" max="552" width="13.6640625" style="2" bestFit="1" customWidth="1"/>
    <col min="553" max="553" width="9.109375" style="2" customWidth="1"/>
    <col min="554" max="554" width="12.5546875" style="2" bestFit="1" customWidth="1"/>
    <col min="555" max="698" width="9.109375" style="2" customWidth="1"/>
    <col min="699" max="791" width="2.6640625" style="2"/>
    <col min="792" max="792" width="0.88671875" style="2" customWidth="1"/>
    <col min="793" max="796" width="0" style="2" hidden="1" customWidth="1"/>
    <col min="797" max="800" width="2.6640625" style="2"/>
    <col min="801" max="801" width="14.33203125" style="2" customWidth="1"/>
    <col min="802" max="803" width="15.109375" style="2" bestFit="1" customWidth="1"/>
    <col min="804" max="805" width="2.6640625" style="2"/>
    <col min="806" max="806" width="4.33203125" style="2" customWidth="1"/>
    <col min="807" max="807" width="9.109375" style="2" customWidth="1"/>
    <col min="808" max="808" width="13.6640625" style="2" bestFit="1" customWidth="1"/>
    <col min="809" max="809" width="9.109375" style="2" customWidth="1"/>
    <col min="810" max="810" width="12.5546875" style="2" bestFit="1" customWidth="1"/>
    <col min="811" max="954" width="9.109375" style="2" customWidth="1"/>
    <col min="955" max="1047" width="2.6640625" style="2"/>
    <col min="1048" max="1048" width="0.88671875" style="2" customWidth="1"/>
    <col min="1049" max="1052" width="0" style="2" hidden="1" customWidth="1"/>
    <col min="1053" max="1056" width="2.6640625" style="2"/>
    <col min="1057" max="1057" width="14.33203125" style="2" customWidth="1"/>
    <col min="1058" max="1059" width="15.109375" style="2" bestFit="1" customWidth="1"/>
    <col min="1060" max="1061" width="2.6640625" style="2"/>
    <col min="1062" max="1062" width="4.33203125" style="2" customWidth="1"/>
    <col min="1063" max="1063" width="9.109375" style="2" customWidth="1"/>
    <col min="1064" max="1064" width="13.6640625" style="2" bestFit="1" customWidth="1"/>
    <col min="1065" max="1065" width="9.109375" style="2" customWidth="1"/>
    <col min="1066" max="1066" width="12.5546875" style="2" bestFit="1" customWidth="1"/>
    <col min="1067" max="1210" width="9.109375" style="2" customWidth="1"/>
    <col min="1211" max="1303" width="2.6640625" style="2"/>
    <col min="1304" max="1304" width="0.88671875" style="2" customWidth="1"/>
    <col min="1305" max="1308" width="0" style="2" hidden="1" customWidth="1"/>
    <col min="1309" max="1312" width="2.6640625" style="2"/>
    <col min="1313" max="1313" width="14.33203125" style="2" customWidth="1"/>
    <col min="1314" max="1315" width="15.109375" style="2" bestFit="1" customWidth="1"/>
    <col min="1316" max="1317" width="2.6640625" style="2"/>
    <col min="1318" max="1318" width="4.33203125" style="2" customWidth="1"/>
    <col min="1319" max="1319" width="9.109375" style="2" customWidth="1"/>
    <col min="1320" max="1320" width="13.6640625" style="2" bestFit="1" customWidth="1"/>
    <col min="1321" max="1321" width="9.109375" style="2" customWidth="1"/>
    <col min="1322" max="1322" width="12.5546875" style="2" bestFit="1" customWidth="1"/>
    <col min="1323" max="1466" width="9.109375" style="2" customWidth="1"/>
    <col min="1467" max="1559" width="2.6640625" style="2"/>
    <col min="1560" max="1560" width="0.88671875" style="2" customWidth="1"/>
    <col min="1561" max="1564" width="0" style="2" hidden="1" customWidth="1"/>
    <col min="1565" max="1568" width="2.6640625" style="2"/>
    <col min="1569" max="1569" width="14.33203125" style="2" customWidth="1"/>
    <col min="1570" max="1571" width="15.109375" style="2" bestFit="1" customWidth="1"/>
    <col min="1572" max="1573" width="2.6640625" style="2"/>
    <col min="1574" max="1574" width="4.33203125" style="2" customWidth="1"/>
    <col min="1575" max="1575" width="9.109375" style="2" customWidth="1"/>
    <col min="1576" max="1576" width="13.6640625" style="2" bestFit="1" customWidth="1"/>
    <col min="1577" max="1577" width="9.109375" style="2" customWidth="1"/>
    <col min="1578" max="1578" width="12.5546875" style="2" bestFit="1" customWidth="1"/>
    <col min="1579" max="1722" width="9.109375" style="2" customWidth="1"/>
    <col min="1723" max="1815" width="2.6640625" style="2"/>
    <col min="1816" max="1816" width="0.88671875" style="2" customWidth="1"/>
    <col min="1817" max="1820" width="0" style="2" hidden="1" customWidth="1"/>
    <col min="1821" max="1824" width="2.6640625" style="2"/>
    <col min="1825" max="1825" width="14.33203125" style="2" customWidth="1"/>
    <col min="1826" max="1827" width="15.109375" style="2" bestFit="1" customWidth="1"/>
    <col min="1828" max="1829" width="2.6640625" style="2"/>
    <col min="1830" max="1830" width="4.33203125" style="2" customWidth="1"/>
    <col min="1831" max="1831" width="9.109375" style="2" customWidth="1"/>
    <col min="1832" max="1832" width="13.6640625" style="2" bestFit="1" customWidth="1"/>
    <col min="1833" max="1833" width="9.109375" style="2" customWidth="1"/>
    <col min="1834" max="1834" width="12.5546875" style="2" bestFit="1" customWidth="1"/>
    <col min="1835" max="1978" width="9.109375" style="2" customWidth="1"/>
    <col min="1979" max="2071" width="2.6640625" style="2"/>
    <col min="2072" max="2072" width="0.88671875" style="2" customWidth="1"/>
    <col min="2073" max="2076" width="0" style="2" hidden="1" customWidth="1"/>
    <col min="2077" max="2080" width="2.6640625" style="2"/>
    <col min="2081" max="2081" width="14.33203125" style="2" customWidth="1"/>
    <col min="2082" max="2083" width="15.109375" style="2" bestFit="1" customWidth="1"/>
    <col min="2084" max="2085" width="2.6640625" style="2"/>
    <col min="2086" max="2086" width="4.33203125" style="2" customWidth="1"/>
    <col min="2087" max="2087" width="9.109375" style="2" customWidth="1"/>
    <col min="2088" max="2088" width="13.6640625" style="2" bestFit="1" customWidth="1"/>
    <col min="2089" max="2089" width="9.109375" style="2" customWidth="1"/>
    <col min="2090" max="2090" width="12.5546875" style="2" bestFit="1" customWidth="1"/>
    <col min="2091" max="2234" width="9.109375" style="2" customWidth="1"/>
    <col min="2235" max="2327" width="2.6640625" style="2"/>
    <col min="2328" max="2328" width="0.88671875" style="2" customWidth="1"/>
    <col min="2329" max="2332" width="0" style="2" hidden="1" customWidth="1"/>
    <col min="2333" max="2336" width="2.6640625" style="2"/>
    <col min="2337" max="2337" width="14.33203125" style="2" customWidth="1"/>
    <col min="2338" max="2339" width="15.109375" style="2" bestFit="1" customWidth="1"/>
    <col min="2340" max="2341" width="2.6640625" style="2"/>
    <col min="2342" max="2342" width="4.33203125" style="2" customWidth="1"/>
    <col min="2343" max="2343" width="9.109375" style="2" customWidth="1"/>
    <col min="2344" max="2344" width="13.6640625" style="2" bestFit="1" customWidth="1"/>
    <col min="2345" max="2345" width="9.109375" style="2" customWidth="1"/>
    <col min="2346" max="2346" width="12.5546875" style="2" bestFit="1" customWidth="1"/>
    <col min="2347" max="2490" width="9.109375" style="2" customWidth="1"/>
    <col min="2491" max="2583" width="2.6640625" style="2"/>
    <col min="2584" max="2584" width="0.88671875" style="2" customWidth="1"/>
    <col min="2585" max="2588" width="0" style="2" hidden="1" customWidth="1"/>
    <col min="2589" max="2592" width="2.6640625" style="2"/>
    <col min="2593" max="2593" width="14.33203125" style="2" customWidth="1"/>
    <col min="2594" max="2595" width="15.109375" style="2" bestFit="1" customWidth="1"/>
    <col min="2596" max="2597" width="2.6640625" style="2"/>
    <col min="2598" max="2598" width="4.33203125" style="2" customWidth="1"/>
    <col min="2599" max="2599" width="9.109375" style="2" customWidth="1"/>
    <col min="2600" max="2600" width="13.6640625" style="2" bestFit="1" customWidth="1"/>
    <col min="2601" max="2601" width="9.109375" style="2" customWidth="1"/>
    <col min="2602" max="2602" width="12.5546875" style="2" bestFit="1" customWidth="1"/>
    <col min="2603" max="2746" width="9.109375" style="2" customWidth="1"/>
    <col min="2747" max="2839" width="2.6640625" style="2"/>
    <col min="2840" max="2840" width="0.88671875" style="2" customWidth="1"/>
    <col min="2841" max="2844" width="0" style="2" hidden="1" customWidth="1"/>
    <col min="2845" max="2848" width="2.6640625" style="2"/>
    <col min="2849" max="2849" width="14.33203125" style="2" customWidth="1"/>
    <col min="2850" max="2851" width="15.109375" style="2" bestFit="1" customWidth="1"/>
    <col min="2852" max="2853" width="2.6640625" style="2"/>
    <col min="2854" max="2854" width="4.33203125" style="2" customWidth="1"/>
    <col min="2855" max="2855" width="9.109375" style="2" customWidth="1"/>
    <col min="2856" max="2856" width="13.6640625" style="2" bestFit="1" customWidth="1"/>
    <col min="2857" max="2857" width="9.109375" style="2" customWidth="1"/>
    <col min="2858" max="2858" width="12.5546875" style="2" bestFit="1" customWidth="1"/>
    <col min="2859" max="3002" width="9.109375" style="2" customWidth="1"/>
    <col min="3003" max="3095" width="2.6640625" style="2"/>
    <col min="3096" max="3096" width="0.88671875" style="2" customWidth="1"/>
    <col min="3097" max="3100" width="0" style="2" hidden="1" customWidth="1"/>
    <col min="3101" max="3104" width="2.6640625" style="2"/>
    <col min="3105" max="3105" width="14.33203125" style="2" customWidth="1"/>
    <col min="3106" max="3107" width="15.109375" style="2" bestFit="1" customWidth="1"/>
    <col min="3108" max="3109" width="2.6640625" style="2"/>
    <col min="3110" max="3110" width="4.33203125" style="2" customWidth="1"/>
    <col min="3111" max="3111" width="9.109375" style="2" customWidth="1"/>
    <col min="3112" max="3112" width="13.6640625" style="2" bestFit="1" customWidth="1"/>
    <col min="3113" max="3113" width="9.109375" style="2" customWidth="1"/>
    <col min="3114" max="3114" width="12.5546875" style="2" bestFit="1" customWidth="1"/>
    <col min="3115" max="3258" width="9.109375" style="2" customWidth="1"/>
    <col min="3259" max="3351" width="2.6640625" style="2"/>
    <col min="3352" max="3352" width="0.88671875" style="2" customWidth="1"/>
    <col min="3353" max="3356" width="0" style="2" hidden="1" customWidth="1"/>
    <col min="3357" max="3360" width="2.6640625" style="2"/>
    <col min="3361" max="3361" width="14.33203125" style="2" customWidth="1"/>
    <col min="3362" max="3363" width="15.109375" style="2" bestFit="1" customWidth="1"/>
    <col min="3364" max="3365" width="2.6640625" style="2"/>
    <col min="3366" max="3366" width="4.33203125" style="2" customWidth="1"/>
    <col min="3367" max="3367" width="9.109375" style="2" customWidth="1"/>
    <col min="3368" max="3368" width="13.6640625" style="2" bestFit="1" customWidth="1"/>
    <col min="3369" max="3369" width="9.109375" style="2" customWidth="1"/>
    <col min="3370" max="3370" width="12.5546875" style="2" bestFit="1" customWidth="1"/>
    <col min="3371" max="3514" width="9.109375" style="2" customWidth="1"/>
    <col min="3515" max="3607" width="2.6640625" style="2"/>
    <col min="3608" max="3608" width="0.88671875" style="2" customWidth="1"/>
    <col min="3609" max="3612" width="0" style="2" hidden="1" customWidth="1"/>
    <col min="3613" max="3616" width="2.6640625" style="2"/>
    <col min="3617" max="3617" width="14.33203125" style="2" customWidth="1"/>
    <col min="3618" max="3619" width="15.109375" style="2" bestFit="1" customWidth="1"/>
    <col min="3620" max="3621" width="2.6640625" style="2"/>
    <col min="3622" max="3622" width="4.33203125" style="2" customWidth="1"/>
    <col min="3623" max="3623" width="9.109375" style="2" customWidth="1"/>
    <col min="3624" max="3624" width="13.6640625" style="2" bestFit="1" customWidth="1"/>
    <col min="3625" max="3625" width="9.109375" style="2" customWidth="1"/>
    <col min="3626" max="3626" width="12.5546875" style="2" bestFit="1" customWidth="1"/>
    <col min="3627" max="3770" width="9.109375" style="2" customWidth="1"/>
    <col min="3771" max="3863" width="2.6640625" style="2"/>
    <col min="3864" max="3864" width="0.88671875" style="2" customWidth="1"/>
    <col min="3865" max="3868" width="0" style="2" hidden="1" customWidth="1"/>
    <col min="3869" max="3872" width="2.6640625" style="2"/>
    <col min="3873" max="3873" width="14.33203125" style="2" customWidth="1"/>
    <col min="3874" max="3875" width="15.109375" style="2" bestFit="1" customWidth="1"/>
    <col min="3876" max="3877" width="2.6640625" style="2"/>
    <col min="3878" max="3878" width="4.33203125" style="2" customWidth="1"/>
    <col min="3879" max="3879" width="9.109375" style="2" customWidth="1"/>
    <col min="3880" max="3880" width="13.6640625" style="2" bestFit="1" customWidth="1"/>
    <col min="3881" max="3881" width="9.109375" style="2" customWidth="1"/>
    <col min="3882" max="3882" width="12.5546875" style="2" bestFit="1" customWidth="1"/>
    <col min="3883" max="4026" width="9.109375" style="2" customWidth="1"/>
    <col min="4027" max="4119" width="2.6640625" style="2"/>
    <col min="4120" max="4120" width="0.88671875" style="2" customWidth="1"/>
    <col min="4121" max="4124" width="0" style="2" hidden="1" customWidth="1"/>
    <col min="4125" max="4128" width="2.6640625" style="2"/>
    <col min="4129" max="4129" width="14.33203125" style="2" customWidth="1"/>
    <col min="4130" max="4131" width="15.109375" style="2" bestFit="1" customWidth="1"/>
    <col min="4132" max="4133" width="2.6640625" style="2"/>
    <col min="4134" max="4134" width="4.33203125" style="2" customWidth="1"/>
    <col min="4135" max="4135" width="9.109375" style="2" customWidth="1"/>
    <col min="4136" max="4136" width="13.6640625" style="2" bestFit="1" customWidth="1"/>
    <col min="4137" max="4137" width="9.109375" style="2" customWidth="1"/>
    <col min="4138" max="4138" width="12.5546875" style="2" bestFit="1" customWidth="1"/>
    <col min="4139" max="4282" width="9.109375" style="2" customWidth="1"/>
    <col min="4283" max="4375" width="2.6640625" style="2"/>
    <col min="4376" max="4376" width="0.88671875" style="2" customWidth="1"/>
    <col min="4377" max="4380" width="0" style="2" hidden="1" customWidth="1"/>
    <col min="4381" max="4384" width="2.6640625" style="2"/>
    <col min="4385" max="4385" width="14.33203125" style="2" customWidth="1"/>
    <col min="4386" max="4387" width="15.109375" style="2" bestFit="1" customWidth="1"/>
    <col min="4388" max="4389" width="2.6640625" style="2"/>
    <col min="4390" max="4390" width="4.33203125" style="2" customWidth="1"/>
    <col min="4391" max="4391" width="9.109375" style="2" customWidth="1"/>
    <col min="4392" max="4392" width="13.6640625" style="2" bestFit="1" customWidth="1"/>
    <col min="4393" max="4393" width="9.109375" style="2" customWidth="1"/>
    <col min="4394" max="4394" width="12.5546875" style="2" bestFit="1" customWidth="1"/>
    <col min="4395" max="4538" width="9.109375" style="2" customWidth="1"/>
    <col min="4539" max="4631" width="2.6640625" style="2"/>
    <col min="4632" max="4632" width="0.88671875" style="2" customWidth="1"/>
    <col min="4633" max="4636" width="0" style="2" hidden="1" customWidth="1"/>
    <col min="4637" max="4640" width="2.6640625" style="2"/>
    <col min="4641" max="4641" width="14.33203125" style="2" customWidth="1"/>
    <col min="4642" max="4643" width="15.109375" style="2" bestFit="1" customWidth="1"/>
    <col min="4644" max="4645" width="2.6640625" style="2"/>
    <col min="4646" max="4646" width="4.33203125" style="2" customWidth="1"/>
    <col min="4647" max="4647" width="9.109375" style="2" customWidth="1"/>
    <col min="4648" max="4648" width="13.6640625" style="2" bestFit="1" customWidth="1"/>
    <col min="4649" max="4649" width="9.109375" style="2" customWidth="1"/>
    <col min="4650" max="4650" width="12.5546875" style="2" bestFit="1" customWidth="1"/>
    <col min="4651" max="4794" width="9.109375" style="2" customWidth="1"/>
    <col min="4795" max="4887" width="2.6640625" style="2"/>
    <col min="4888" max="4888" width="0.88671875" style="2" customWidth="1"/>
    <col min="4889" max="4892" width="0" style="2" hidden="1" customWidth="1"/>
    <col min="4893" max="4896" width="2.6640625" style="2"/>
    <col min="4897" max="4897" width="14.33203125" style="2" customWidth="1"/>
    <col min="4898" max="4899" width="15.109375" style="2" bestFit="1" customWidth="1"/>
    <col min="4900" max="4901" width="2.6640625" style="2"/>
    <col min="4902" max="4902" width="4.33203125" style="2" customWidth="1"/>
    <col min="4903" max="4903" width="9.109375" style="2" customWidth="1"/>
    <col min="4904" max="4904" width="13.6640625" style="2" bestFit="1" customWidth="1"/>
    <col min="4905" max="4905" width="9.109375" style="2" customWidth="1"/>
    <col min="4906" max="4906" width="12.5546875" style="2" bestFit="1" customWidth="1"/>
    <col min="4907" max="5050" width="9.109375" style="2" customWidth="1"/>
    <col min="5051" max="5143" width="2.6640625" style="2"/>
    <col min="5144" max="5144" width="0.88671875" style="2" customWidth="1"/>
    <col min="5145" max="5148" width="0" style="2" hidden="1" customWidth="1"/>
    <col min="5149" max="5152" width="2.6640625" style="2"/>
    <col min="5153" max="5153" width="14.33203125" style="2" customWidth="1"/>
    <col min="5154" max="5155" width="15.109375" style="2" bestFit="1" customWidth="1"/>
    <col min="5156" max="5157" width="2.6640625" style="2"/>
    <col min="5158" max="5158" width="4.33203125" style="2" customWidth="1"/>
    <col min="5159" max="5159" width="9.109375" style="2" customWidth="1"/>
    <col min="5160" max="5160" width="13.6640625" style="2" bestFit="1" customWidth="1"/>
    <col min="5161" max="5161" width="9.109375" style="2" customWidth="1"/>
    <col min="5162" max="5162" width="12.5546875" style="2" bestFit="1" customWidth="1"/>
    <col min="5163" max="5306" width="9.109375" style="2" customWidth="1"/>
    <col min="5307" max="5399" width="2.6640625" style="2"/>
    <col min="5400" max="5400" width="0.88671875" style="2" customWidth="1"/>
    <col min="5401" max="5404" width="0" style="2" hidden="1" customWidth="1"/>
    <col min="5405" max="5408" width="2.6640625" style="2"/>
    <col min="5409" max="5409" width="14.33203125" style="2" customWidth="1"/>
    <col min="5410" max="5411" width="15.109375" style="2" bestFit="1" customWidth="1"/>
    <col min="5412" max="5413" width="2.6640625" style="2"/>
    <col min="5414" max="5414" width="4.33203125" style="2" customWidth="1"/>
    <col min="5415" max="5415" width="9.109375" style="2" customWidth="1"/>
    <col min="5416" max="5416" width="13.6640625" style="2" bestFit="1" customWidth="1"/>
    <col min="5417" max="5417" width="9.109375" style="2" customWidth="1"/>
    <col min="5418" max="5418" width="12.5546875" style="2" bestFit="1" customWidth="1"/>
    <col min="5419" max="5562" width="9.109375" style="2" customWidth="1"/>
    <col min="5563" max="5655" width="2.6640625" style="2"/>
    <col min="5656" max="5656" width="0.88671875" style="2" customWidth="1"/>
    <col min="5657" max="5660" width="0" style="2" hidden="1" customWidth="1"/>
    <col min="5661" max="5664" width="2.6640625" style="2"/>
    <col min="5665" max="5665" width="14.33203125" style="2" customWidth="1"/>
    <col min="5666" max="5667" width="15.109375" style="2" bestFit="1" customWidth="1"/>
    <col min="5668" max="5669" width="2.6640625" style="2"/>
    <col min="5670" max="5670" width="4.33203125" style="2" customWidth="1"/>
    <col min="5671" max="5671" width="9.109375" style="2" customWidth="1"/>
    <col min="5672" max="5672" width="13.6640625" style="2" bestFit="1" customWidth="1"/>
    <col min="5673" max="5673" width="9.109375" style="2" customWidth="1"/>
    <col min="5674" max="5674" width="12.5546875" style="2" bestFit="1" customWidth="1"/>
    <col min="5675" max="5818" width="9.109375" style="2" customWidth="1"/>
    <col min="5819" max="5911" width="2.6640625" style="2"/>
    <col min="5912" max="5912" width="0.88671875" style="2" customWidth="1"/>
    <col min="5913" max="5916" width="0" style="2" hidden="1" customWidth="1"/>
    <col min="5917" max="5920" width="2.6640625" style="2"/>
    <col min="5921" max="5921" width="14.33203125" style="2" customWidth="1"/>
    <col min="5922" max="5923" width="15.109375" style="2" bestFit="1" customWidth="1"/>
    <col min="5924" max="5925" width="2.6640625" style="2"/>
    <col min="5926" max="5926" width="4.33203125" style="2" customWidth="1"/>
    <col min="5927" max="5927" width="9.109375" style="2" customWidth="1"/>
    <col min="5928" max="5928" width="13.6640625" style="2" bestFit="1" customWidth="1"/>
    <col min="5929" max="5929" width="9.109375" style="2" customWidth="1"/>
    <col min="5930" max="5930" width="12.5546875" style="2" bestFit="1" customWidth="1"/>
    <col min="5931" max="6074" width="9.109375" style="2" customWidth="1"/>
    <col min="6075" max="6167" width="2.6640625" style="2"/>
    <col min="6168" max="6168" width="0.88671875" style="2" customWidth="1"/>
    <col min="6169" max="6172" width="0" style="2" hidden="1" customWidth="1"/>
    <col min="6173" max="6176" width="2.6640625" style="2"/>
    <col min="6177" max="6177" width="14.33203125" style="2" customWidth="1"/>
    <col min="6178" max="6179" width="15.109375" style="2" bestFit="1" customWidth="1"/>
    <col min="6180" max="6181" width="2.6640625" style="2"/>
    <col min="6182" max="6182" width="4.33203125" style="2" customWidth="1"/>
    <col min="6183" max="6183" width="9.109375" style="2" customWidth="1"/>
    <col min="6184" max="6184" width="13.6640625" style="2" bestFit="1" customWidth="1"/>
    <col min="6185" max="6185" width="9.109375" style="2" customWidth="1"/>
    <col min="6186" max="6186" width="12.5546875" style="2" bestFit="1" customWidth="1"/>
    <col min="6187" max="6330" width="9.109375" style="2" customWidth="1"/>
    <col min="6331" max="6423" width="2.6640625" style="2"/>
    <col min="6424" max="6424" width="0.88671875" style="2" customWidth="1"/>
    <col min="6425" max="6428" width="0" style="2" hidden="1" customWidth="1"/>
    <col min="6429" max="6432" width="2.6640625" style="2"/>
    <col min="6433" max="6433" width="14.33203125" style="2" customWidth="1"/>
    <col min="6434" max="6435" width="15.109375" style="2" bestFit="1" customWidth="1"/>
    <col min="6436" max="6437" width="2.6640625" style="2"/>
    <col min="6438" max="6438" width="4.33203125" style="2" customWidth="1"/>
    <col min="6439" max="6439" width="9.109375" style="2" customWidth="1"/>
    <col min="6440" max="6440" width="13.6640625" style="2" bestFit="1" customWidth="1"/>
    <col min="6441" max="6441" width="9.109375" style="2" customWidth="1"/>
    <col min="6442" max="6442" width="12.5546875" style="2" bestFit="1" customWidth="1"/>
    <col min="6443" max="6586" width="9.109375" style="2" customWidth="1"/>
    <col min="6587" max="6679" width="2.6640625" style="2"/>
    <col min="6680" max="6680" width="0.88671875" style="2" customWidth="1"/>
    <col min="6681" max="6684" width="0" style="2" hidden="1" customWidth="1"/>
    <col min="6685" max="6688" width="2.6640625" style="2"/>
    <col min="6689" max="6689" width="14.33203125" style="2" customWidth="1"/>
    <col min="6690" max="6691" width="15.109375" style="2" bestFit="1" customWidth="1"/>
    <col min="6692" max="6693" width="2.6640625" style="2"/>
    <col min="6694" max="6694" width="4.33203125" style="2" customWidth="1"/>
    <col min="6695" max="6695" width="9.109375" style="2" customWidth="1"/>
    <col min="6696" max="6696" width="13.6640625" style="2" bestFit="1" customWidth="1"/>
    <col min="6697" max="6697" width="9.109375" style="2" customWidth="1"/>
    <col min="6698" max="6698" width="12.5546875" style="2" bestFit="1" customWidth="1"/>
    <col min="6699" max="6842" width="9.109375" style="2" customWidth="1"/>
    <col min="6843" max="6935" width="2.6640625" style="2"/>
    <col min="6936" max="6936" width="0.88671875" style="2" customWidth="1"/>
    <col min="6937" max="6940" width="0" style="2" hidden="1" customWidth="1"/>
    <col min="6941" max="6944" width="2.6640625" style="2"/>
    <col min="6945" max="6945" width="14.33203125" style="2" customWidth="1"/>
    <col min="6946" max="6947" width="15.109375" style="2" bestFit="1" customWidth="1"/>
    <col min="6948" max="6949" width="2.6640625" style="2"/>
    <col min="6950" max="6950" width="4.33203125" style="2" customWidth="1"/>
    <col min="6951" max="6951" width="9.109375" style="2" customWidth="1"/>
    <col min="6952" max="6952" width="13.6640625" style="2" bestFit="1" customWidth="1"/>
    <col min="6953" max="6953" width="9.109375" style="2" customWidth="1"/>
    <col min="6954" max="6954" width="12.5546875" style="2" bestFit="1" customWidth="1"/>
    <col min="6955" max="7098" width="9.109375" style="2" customWidth="1"/>
    <col min="7099" max="7191" width="2.6640625" style="2"/>
    <col min="7192" max="7192" width="0.88671875" style="2" customWidth="1"/>
    <col min="7193" max="7196" width="0" style="2" hidden="1" customWidth="1"/>
    <col min="7197" max="7200" width="2.6640625" style="2"/>
    <col min="7201" max="7201" width="14.33203125" style="2" customWidth="1"/>
    <col min="7202" max="7203" width="15.109375" style="2" bestFit="1" customWidth="1"/>
    <col min="7204" max="7205" width="2.6640625" style="2"/>
    <col min="7206" max="7206" width="4.33203125" style="2" customWidth="1"/>
    <col min="7207" max="7207" width="9.109375" style="2" customWidth="1"/>
    <col min="7208" max="7208" width="13.6640625" style="2" bestFit="1" customWidth="1"/>
    <col min="7209" max="7209" width="9.109375" style="2" customWidth="1"/>
    <col min="7210" max="7210" width="12.5546875" style="2" bestFit="1" customWidth="1"/>
    <col min="7211" max="7354" width="9.109375" style="2" customWidth="1"/>
    <col min="7355" max="7447" width="2.6640625" style="2"/>
    <col min="7448" max="7448" width="0.88671875" style="2" customWidth="1"/>
    <col min="7449" max="7452" width="0" style="2" hidden="1" customWidth="1"/>
    <col min="7453" max="7456" width="2.6640625" style="2"/>
    <col min="7457" max="7457" width="14.33203125" style="2" customWidth="1"/>
    <col min="7458" max="7459" width="15.109375" style="2" bestFit="1" customWidth="1"/>
    <col min="7460" max="7461" width="2.6640625" style="2"/>
    <col min="7462" max="7462" width="4.33203125" style="2" customWidth="1"/>
    <col min="7463" max="7463" width="9.109375" style="2" customWidth="1"/>
    <col min="7464" max="7464" width="13.6640625" style="2" bestFit="1" customWidth="1"/>
    <col min="7465" max="7465" width="9.109375" style="2" customWidth="1"/>
    <col min="7466" max="7466" width="12.5546875" style="2" bestFit="1" customWidth="1"/>
    <col min="7467" max="7610" width="9.109375" style="2" customWidth="1"/>
    <col min="7611" max="7703" width="2.6640625" style="2"/>
    <col min="7704" max="7704" width="0.88671875" style="2" customWidth="1"/>
    <col min="7705" max="7708" width="0" style="2" hidden="1" customWidth="1"/>
    <col min="7709" max="7712" width="2.6640625" style="2"/>
    <col min="7713" max="7713" width="14.33203125" style="2" customWidth="1"/>
    <col min="7714" max="7715" width="15.109375" style="2" bestFit="1" customWidth="1"/>
    <col min="7716" max="7717" width="2.6640625" style="2"/>
    <col min="7718" max="7718" width="4.33203125" style="2" customWidth="1"/>
    <col min="7719" max="7719" width="9.109375" style="2" customWidth="1"/>
    <col min="7720" max="7720" width="13.6640625" style="2" bestFit="1" customWidth="1"/>
    <col min="7721" max="7721" width="9.109375" style="2" customWidth="1"/>
    <col min="7722" max="7722" width="12.5546875" style="2" bestFit="1" customWidth="1"/>
    <col min="7723" max="7866" width="9.109375" style="2" customWidth="1"/>
    <col min="7867" max="7959" width="2.6640625" style="2"/>
    <col min="7960" max="7960" width="0.88671875" style="2" customWidth="1"/>
    <col min="7961" max="7964" width="0" style="2" hidden="1" customWidth="1"/>
    <col min="7965" max="7968" width="2.6640625" style="2"/>
    <col min="7969" max="7969" width="14.33203125" style="2" customWidth="1"/>
    <col min="7970" max="7971" width="15.109375" style="2" bestFit="1" customWidth="1"/>
    <col min="7972" max="7973" width="2.6640625" style="2"/>
    <col min="7974" max="7974" width="4.33203125" style="2" customWidth="1"/>
    <col min="7975" max="7975" width="9.109375" style="2" customWidth="1"/>
    <col min="7976" max="7976" width="13.6640625" style="2" bestFit="1" customWidth="1"/>
    <col min="7977" max="7977" width="9.109375" style="2" customWidth="1"/>
    <col min="7978" max="7978" width="12.5546875" style="2" bestFit="1" customWidth="1"/>
    <col min="7979" max="8122" width="9.109375" style="2" customWidth="1"/>
    <col min="8123" max="8215" width="2.6640625" style="2"/>
    <col min="8216" max="8216" width="0.88671875" style="2" customWidth="1"/>
    <col min="8217" max="8220" width="0" style="2" hidden="1" customWidth="1"/>
    <col min="8221" max="8224" width="2.6640625" style="2"/>
    <col min="8225" max="8225" width="14.33203125" style="2" customWidth="1"/>
    <col min="8226" max="8227" width="15.109375" style="2" bestFit="1" customWidth="1"/>
    <col min="8228" max="8229" width="2.6640625" style="2"/>
    <col min="8230" max="8230" width="4.33203125" style="2" customWidth="1"/>
    <col min="8231" max="8231" width="9.109375" style="2" customWidth="1"/>
    <col min="8232" max="8232" width="13.6640625" style="2" bestFit="1" customWidth="1"/>
    <col min="8233" max="8233" width="9.109375" style="2" customWidth="1"/>
    <col min="8234" max="8234" width="12.5546875" style="2" bestFit="1" customWidth="1"/>
    <col min="8235" max="8378" width="9.109375" style="2" customWidth="1"/>
    <col min="8379" max="8471" width="2.6640625" style="2"/>
    <col min="8472" max="8472" width="0.88671875" style="2" customWidth="1"/>
    <col min="8473" max="8476" width="0" style="2" hidden="1" customWidth="1"/>
    <col min="8477" max="8480" width="2.6640625" style="2"/>
    <col min="8481" max="8481" width="14.33203125" style="2" customWidth="1"/>
    <col min="8482" max="8483" width="15.109375" style="2" bestFit="1" customWidth="1"/>
    <col min="8484" max="8485" width="2.6640625" style="2"/>
    <col min="8486" max="8486" width="4.33203125" style="2" customWidth="1"/>
    <col min="8487" max="8487" width="9.109375" style="2" customWidth="1"/>
    <col min="8488" max="8488" width="13.6640625" style="2" bestFit="1" customWidth="1"/>
    <col min="8489" max="8489" width="9.109375" style="2" customWidth="1"/>
    <col min="8490" max="8490" width="12.5546875" style="2" bestFit="1" customWidth="1"/>
    <col min="8491" max="8634" width="9.109375" style="2" customWidth="1"/>
    <col min="8635" max="8727" width="2.6640625" style="2"/>
    <col min="8728" max="8728" width="0.88671875" style="2" customWidth="1"/>
    <col min="8729" max="8732" width="0" style="2" hidden="1" customWidth="1"/>
    <col min="8733" max="8736" width="2.6640625" style="2"/>
    <col min="8737" max="8737" width="14.33203125" style="2" customWidth="1"/>
    <col min="8738" max="8739" width="15.109375" style="2" bestFit="1" customWidth="1"/>
    <col min="8740" max="8741" width="2.6640625" style="2"/>
    <col min="8742" max="8742" width="4.33203125" style="2" customWidth="1"/>
    <col min="8743" max="8743" width="9.109375" style="2" customWidth="1"/>
    <col min="8744" max="8744" width="13.6640625" style="2" bestFit="1" customWidth="1"/>
    <col min="8745" max="8745" width="9.109375" style="2" customWidth="1"/>
    <col min="8746" max="8746" width="12.5546875" style="2" bestFit="1" customWidth="1"/>
    <col min="8747" max="8890" width="9.109375" style="2" customWidth="1"/>
    <col min="8891" max="8983" width="2.6640625" style="2"/>
    <col min="8984" max="8984" width="0.88671875" style="2" customWidth="1"/>
    <col min="8985" max="8988" width="0" style="2" hidden="1" customWidth="1"/>
    <col min="8989" max="8992" width="2.6640625" style="2"/>
    <col min="8993" max="8993" width="14.33203125" style="2" customWidth="1"/>
    <col min="8994" max="8995" width="15.109375" style="2" bestFit="1" customWidth="1"/>
    <col min="8996" max="8997" width="2.6640625" style="2"/>
    <col min="8998" max="8998" width="4.33203125" style="2" customWidth="1"/>
    <col min="8999" max="8999" width="9.109375" style="2" customWidth="1"/>
    <col min="9000" max="9000" width="13.6640625" style="2" bestFit="1" customWidth="1"/>
    <col min="9001" max="9001" width="9.109375" style="2" customWidth="1"/>
    <col min="9002" max="9002" width="12.5546875" style="2" bestFit="1" customWidth="1"/>
    <col min="9003" max="9146" width="9.109375" style="2" customWidth="1"/>
    <col min="9147" max="9239" width="2.6640625" style="2"/>
    <col min="9240" max="9240" width="0.88671875" style="2" customWidth="1"/>
    <col min="9241" max="9244" width="0" style="2" hidden="1" customWidth="1"/>
    <col min="9245" max="9248" width="2.6640625" style="2"/>
    <col min="9249" max="9249" width="14.33203125" style="2" customWidth="1"/>
    <col min="9250" max="9251" width="15.109375" style="2" bestFit="1" customWidth="1"/>
    <col min="9252" max="9253" width="2.6640625" style="2"/>
    <col min="9254" max="9254" width="4.33203125" style="2" customWidth="1"/>
    <col min="9255" max="9255" width="9.109375" style="2" customWidth="1"/>
    <col min="9256" max="9256" width="13.6640625" style="2" bestFit="1" customWidth="1"/>
    <col min="9257" max="9257" width="9.109375" style="2" customWidth="1"/>
    <col min="9258" max="9258" width="12.5546875" style="2" bestFit="1" customWidth="1"/>
    <col min="9259" max="9402" width="9.109375" style="2" customWidth="1"/>
    <col min="9403" max="9495" width="2.6640625" style="2"/>
    <col min="9496" max="9496" width="0.88671875" style="2" customWidth="1"/>
    <col min="9497" max="9500" width="0" style="2" hidden="1" customWidth="1"/>
    <col min="9501" max="9504" width="2.6640625" style="2"/>
    <col min="9505" max="9505" width="14.33203125" style="2" customWidth="1"/>
    <col min="9506" max="9507" width="15.109375" style="2" bestFit="1" customWidth="1"/>
    <col min="9508" max="9509" width="2.6640625" style="2"/>
    <col min="9510" max="9510" width="4.33203125" style="2" customWidth="1"/>
    <col min="9511" max="9511" width="9.109375" style="2" customWidth="1"/>
    <col min="9512" max="9512" width="13.6640625" style="2" bestFit="1" customWidth="1"/>
    <col min="9513" max="9513" width="9.109375" style="2" customWidth="1"/>
    <col min="9514" max="9514" width="12.5546875" style="2" bestFit="1" customWidth="1"/>
    <col min="9515" max="9658" width="9.109375" style="2" customWidth="1"/>
    <col min="9659" max="9751" width="2.6640625" style="2"/>
    <col min="9752" max="9752" width="0.88671875" style="2" customWidth="1"/>
    <col min="9753" max="9756" width="0" style="2" hidden="1" customWidth="1"/>
    <col min="9757" max="9760" width="2.6640625" style="2"/>
    <col min="9761" max="9761" width="14.33203125" style="2" customWidth="1"/>
    <col min="9762" max="9763" width="15.109375" style="2" bestFit="1" customWidth="1"/>
    <col min="9764" max="9765" width="2.6640625" style="2"/>
    <col min="9766" max="9766" width="4.33203125" style="2" customWidth="1"/>
    <col min="9767" max="9767" width="9.109375" style="2" customWidth="1"/>
    <col min="9768" max="9768" width="13.6640625" style="2" bestFit="1" customWidth="1"/>
    <col min="9769" max="9769" width="9.109375" style="2" customWidth="1"/>
    <col min="9770" max="9770" width="12.5546875" style="2" bestFit="1" customWidth="1"/>
    <col min="9771" max="9914" width="9.109375" style="2" customWidth="1"/>
    <col min="9915" max="10007" width="2.6640625" style="2"/>
    <col min="10008" max="10008" width="0.88671875" style="2" customWidth="1"/>
    <col min="10009" max="10012" width="0" style="2" hidden="1" customWidth="1"/>
    <col min="10013" max="10016" width="2.6640625" style="2"/>
    <col min="10017" max="10017" width="14.33203125" style="2" customWidth="1"/>
    <col min="10018" max="10019" width="15.109375" style="2" bestFit="1" customWidth="1"/>
    <col min="10020" max="10021" width="2.6640625" style="2"/>
    <col min="10022" max="10022" width="4.33203125" style="2" customWidth="1"/>
    <col min="10023" max="10023" width="9.109375" style="2" customWidth="1"/>
    <col min="10024" max="10024" width="13.6640625" style="2" bestFit="1" customWidth="1"/>
    <col min="10025" max="10025" width="9.109375" style="2" customWidth="1"/>
    <col min="10026" max="10026" width="12.5546875" style="2" bestFit="1" customWidth="1"/>
    <col min="10027" max="10170" width="9.109375" style="2" customWidth="1"/>
    <col min="10171" max="10263" width="2.6640625" style="2"/>
    <col min="10264" max="10264" width="0.88671875" style="2" customWidth="1"/>
    <col min="10265" max="10268" width="0" style="2" hidden="1" customWidth="1"/>
    <col min="10269" max="10272" width="2.6640625" style="2"/>
    <col min="10273" max="10273" width="14.33203125" style="2" customWidth="1"/>
    <col min="10274" max="10275" width="15.109375" style="2" bestFit="1" customWidth="1"/>
    <col min="10276" max="10277" width="2.6640625" style="2"/>
    <col min="10278" max="10278" width="4.33203125" style="2" customWidth="1"/>
    <col min="10279" max="10279" width="9.109375" style="2" customWidth="1"/>
    <col min="10280" max="10280" width="13.6640625" style="2" bestFit="1" customWidth="1"/>
    <col min="10281" max="10281" width="9.109375" style="2" customWidth="1"/>
    <col min="10282" max="10282" width="12.5546875" style="2" bestFit="1" customWidth="1"/>
    <col min="10283" max="10426" width="9.109375" style="2" customWidth="1"/>
    <col min="10427" max="10519" width="2.6640625" style="2"/>
    <col min="10520" max="10520" width="0.88671875" style="2" customWidth="1"/>
    <col min="10521" max="10524" width="0" style="2" hidden="1" customWidth="1"/>
    <col min="10525" max="10528" width="2.6640625" style="2"/>
    <col min="10529" max="10529" width="14.33203125" style="2" customWidth="1"/>
    <col min="10530" max="10531" width="15.109375" style="2" bestFit="1" customWidth="1"/>
    <col min="10532" max="10533" width="2.6640625" style="2"/>
    <col min="10534" max="10534" width="4.33203125" style="2" customWidth="1"/>
    <col min="10535" max="10535" width="9.109375" style="2" customWidth="1"/>
    <col min="10536" max="10536" width="13.6640625" style="2" bestFit="1" customWidth="1"/>
    <col min="10537" max="10537" width="9.109375" style="2" customWidth="1"/>
    <col min="10538" max="10538" width="12.5546875" style="2" bestFit="1" customWidth="1"/>
    <col min="10539" max="10682" width="9.109375" style="2" customWidth="1"/>
    <col min="10683" max="10775" width="2.6640625" style="2"/>
    <col min="10776" max="10776" width="0.88671875" style="2" customWidth="1"/>
    <col min="10777" max="10780" width="0" style="2" hidden="1" customWidth="1"/>
    <col min="10781" max="10784" width="2.6640625" style="2"/>
    <col min="10785" max="10785" width="14.33203125" style="2" customWidth="1"/>
    <col min="10786" max="10787" width="15.109375" style="2" bestFit="1" customWidth="1"/>
    <col min="10788" max="10789" width="2.6640625" style="2"/>
    <col min="10790" max="10790" width="4.33203125" style="2" customWidth="1"/>
    <col min="10791" max="10791" width="9.109375" style="2" customWidth="1"/>
    <col min="10792" max="10792" width="13.6640625" style="2" bestFit="1" customWidth="1"/>
    <col min="10793" max="10793" width="9.109375" style="2" customWidth="1"/>
    <col min="10794" max="10794" width="12.5546875" style="2" bestFit="1" customWidth="1"/>
    <col min="10795" max="10938" width="9.109375" style="2" customWidth="1"/>
    <col min="10939" max="11031" width="2.6640625" style="2"/>
    <col min="11032" max="11032" width="0.88671875" style="2" customWidth="1"/>
    <col min="11033" max="11036" width="0" style="2" hidden="1" customWidth="1"/>
    <col min="11037" max="11040" width="2.6640625" style="2"/>
    <col min="11041" max="11041" width="14.33203125" style="2" customWidth="1"/>
    <col min="11042" max="11043" width="15.109375" style="2" bestFit="1" customWidth="1"/>
    <col min="11044" max="11045" width="2.6640625" style="2"/>
    <col min="11046" max="11046" width="4.33203125" style="2" customWidth="1"/>
    <col min="11047" max="11047" width="9.109375" style="2" customWidth="1"/>
    <col min="11048" max="11048" width="13.6640625" style="2" bestFit="1" customWidth="1"/>
    <col min="11049" max="11049" width="9.109375" style="2" customWidth="1"/>
    <col min="11050" max="11050" width="12.5546875" style="2" bestFit="1" customWidth="1"/>
    <col min="11051" max="11194" width="9.109375" style="2" customWidth="1"/>
    <col min="11195" max="11287" width="2.6640625" style="2"/>
    <col min="11288" max="11288" width="0.88671875" style="2" customWidth="1"/>
    <col min="11289" max="11292" width="0" style="2" hidden="1" customWidth="1"/>
    <col min="11293" max="11296" width="2.6640625" style="2"/>
    <col min="11297" max="11297" width="14.33203125" style="2" customWidth="1"/>
    <col min="11298" max="11299" width="15.109375" style="2" bestFit="1" customWidth="1"/>
    <col min="11300" max="11301" width="2.6640625" style="2"/>
    <col min="11302" max="11302" width="4.33203125" style="2" customWidth="1"/>
    <col min="11303" max="11303" width="9.109375" style="2" customWidth="1"/>
    <col min="11304" max="11304" width="13.6640625" style="2" bestFit="1" customWidth="1"/>
    <col min="11305" max="11305" width="9.109375" style="2" customWidth="1"/>
    <col min="11306" max="11306" width="12.5546875" style="2" bestFit="1" customWidth="1"/>
    <col min="11307" max="11450" width="9.109375" style="2" customWidth="1"/>
    <col min="11451" max="11543" width="2.6640625" style="2"/>
    <col min="11544" max="11544" width="0.88671875" style="2" customWidth="1"/>
    <col min="11545" max="11548" width="0" style="2" hidden="1" customWidth="1"/>
    <col min="11549" max="11552" width="2.6640625" style="2"/>
    <col min="11553" max="11553" width="14.33203125" style="2" customWidth="1"/>
    <col min="11554" max="11555" width="15.109375" style="2" bestFit="1" customWidth="1"/>
    <col min="11556" max="11557" width="2.6640625" style="2"/>
    <col min="11558" max="11558" width="4.33203125" style="2" customWidth="1"/>
    <col min="11559" max="11559" width="9.109375" style="2" customWidth="1"/>
    <col min="11560" max="11560" width="13.6640625" style="2" bestFit="1" customWidth="1"/>
    <col min="11561" max="11561" width="9.109375" style="2" customWidth="1"/>
    <col min="11562" max="11562" width="12.5546875" style="2" bestFit="1" customWidth="1"/>
    <col min="11563" max="11706" width="9.109375" style="2" customWidth="1"/>
    <col min="11707" max="11799" width="2.6640625" style="2"/>
    <col min="11800" max="11800" width="0.88671875" style="2" customWidth="1"/>
    <col min="11801" max="11804" width="0" style="2" hidden="1" customWidth="1"/>
    <col min="11805" max="11808" width="2.6640625" style="2"/>
    <col min="11809" max="11809" width="14.33203125" style="2" customWidth="1"/>
    <col min="11810" max="11811" width="15.109375" style="2" bestFit="1" customWidth="1"/>
    <col min="11812" max="11813" width="2.6640625" style="2"/>
    <col min="11814" max="11814" width="4.33203125" style="2" customWidth="1"/>
    <col min="11815" max="11815" width="9.109375" style="2" customWidth="1"/>
    <col min="11816" max="11816" width="13.6640625" style="2" bestFit="1" customWidth="1"/>
    <col min="11817" max="11817" width="9.109375" style="2" customWidth="1"/>
    <col min="11818" max="11818" width="12.5546875" style="2" bestFit="1" customWidth="1"/>
    <col min="11819" max="11962" width="9.109375" style="2" customWidth="1"/>
    <col min="11963" max="12055" width="2.6640625" style="2"/>
    <col min="12056" max="12056" width="0.88671875" style="2" customWidth="1"/>
    <col min="12057" max="12060" width="0" style="2" hidden="1" customWidth="1"/>
    <col min="12061" max="12064" width="2.6640625" style="2"/>
    <col min="12065" max="12065" width="14.33203125" style="2" customWidth="1"/>
    <col min="12066" max="12067" width="15.109375" style="2" bestFit="1" customWidth="1"/>
    <col min="12068" max="12069" width="2.6640625" style="2"/>
    <col min="12070" max="12070" width="4.33203125" style="2" customWidth="1"/>
    <col min="12071" max="12071" width="9.109375" style="2" customWidth="1"/>
    <col min="12072" max="12072" width="13.6640625" style="2" bestFit="1" customWidth="1"/>
    <col min="12073" max="12073" width="9.109375" style="2" customWidth="1"/>
    <col min="12074" max="12074" width="12.5546875" style="2" bestFit="1" customWidth="1"/>
    <col min="12075" max="12218" width="9.109375" style="2" customWidth="1"/>
    <col min="12219" max="12311" width="2.6640625" style="2"/>
    <col min="12312" max="12312" width="0.88671875" style="2" customWidth="1"/>
    <col min="12313" max="12316" width="0" style="2" hidden="1" customWidth="1"/>
    <col min="12317" max="12320" width="2.6640625" style="2"/>
    <col min="12321" max="12321" width="14.33203125" style="2" customWidth="1"/>
    <col min="12322" max="12323" width="15.109375" style="2" bestFit="1" customWidth="1"/>
    <col min="12324" max="12325" width="2.6640625" style="2"/>
    <col min="12326" max="12326" width="4.33203125" style="2" customWidth="1"/>
    <col min="12327" max="12327" width="9.109375" style="2" customWidth="1"/>
    <col min="12328" max="12328" width="13.6640625" style="2" bestFit="1" customWidth="1"/>
    <col min="12329" max="12329" width="9.109375" style="2" customWidth="1"/>
    <col min="12330" max="12330" width="12.5546875" style="2" bestFit="1" customWidth="1"/>
    <col min="12331" max="12474" width="9.109375" style="2" customWidth="1"/>
    <col min="12475" max="12567" width="2.6640625" style="2"/>
    <col min="12568" max="12568" width="0.88671875" style="2" customWidth="1"/>
    <col min="12569" max="12572" width="0" style="2" hidden="1" customWidth="1"/>
    <col min="12573" max="12576" width="2.6640625" style="2"/>
    <col min="12577" max="12577" width="14.33203125" style="2" customWidth="1"/>
    <col min="12578" max="12579" width="15.109375" style="2" bestFit="1" customWidth="1"/>
    <col min="12580" max="12581" width="2.6640625" style="2"/>
    <col min="12582" max="12582" width="4.33203125" style="2" customWidth="1"/>
    <col min="12583" max="12583" width="9.109375" style="2" customWidth="1"/>
    <col min="12584" max="12584" width="13.6640625" style="2" bestFit="1" customWidth="1"/>
    <col min="12585" max="12585" width="9.109375" style="2" customWidth="1"/>
    <col min="12586" max="12586" width="12.5546875" style="2" bestFit="1" customWidth="1"/>
    <col min="12587" max="12730" width="9.109375" style="2" customWidth="1"/>
    <col min="12731" max="12823" width="2.6640625" style="2"/>
    <col min="12824" max="12824" width="0.88671875" style="2" customWidth="1"/>
    <col min="12825" max="12828" width="0" style="2" hidden="1" customWidth="1"/>
    <col min="12829" max="12832" width="2.6640625" style="2"/>
    <col min="12833" max="12833" width="14.33203125" style="2" customWidth="1"/>
    <col min="12834" max="12835" width="15.109375" style="2" bestFit="1" customWidth="1"/>
    <col min="12836" max="12837" width="2.6640625" style="2"/>
    <col min="12838" max="12838" width="4.33203125" style="2" customWidth="1"/>
    <col min="12839" max="12839" width="9.109375" style="2" customWidth="1"/>
    <col min="12840" max="12840" width="13.6640625" style="2" bestFit="1" customWidth="1"/>
    <col min="12841" max="12841" width="9.109375" style="2" customWidth="1"/>
    <col min="12842" max="12842" width="12.5546875" style="2" bestFit="1" customWidth="1"/>
    <col min="12843" max="12986" width="9.109375" style="2" customWidth="1"/>
    <col min="12987" max="13079" width="2.6640625" style="2"/>
    <col min="13080" max="13080" width="0.88671875" style="2" customWidth="1"/>
    <col min="13081" max="13084" width="0" style="2" hidden="1" customWidth="1"/>
    <col min="13085" max="13088" width="2.6640625" style="2"/>
    <col min="13089" max="13089" width="14.33203125" style="2" customWidth="1"/>
    <col min="13090" max="13091" width="15.109375" style="2" bestFit="1" customWidth="1"/>
    <col min="13092" max="13093" width="2.6640625" style="2"/>
    <col min="13094" max="13094" width="4.33203125" style="2" customWidth="1"/>
    <col min="13095" max="13095" width="9.109375" style="2" customWidth="1"/>
    <col min="13096" max="13096" width="13.6640625" style="2" bestFit="1" customWidth="1"/>
    <col min="13097" max="13097" width="9.109375" style="2" customWidth="1"/>
    <col min="13098" max="13098" width="12.5546875" style="2" bestFit="1" customWidth="1"/>
    <col min="13099" max="13242" width="9.109375" style="2" customWidth="1"/>
    <col min="13243" max="13335" width="2.6640625" style="2"/>
    <col min="13336" max="13336" width="0.88671875" style="2" customWidth="1"/>
    <col min="13337" max="13340" width="0" style="2" hidden="1" customWidth="1"/>
    <col min="13341" max="13344" width="2.6640625" style="2"/>
    <col min="13345" max="13345" width="14.33203125" style="2" customWidth="1"/>
    <col min="13346" max="13347" width="15.109375" style="2" bestFit="1" customWidth="1"/>
    <col min="13348" max="13349" width="2.6640625" style="2"/>
    <col min="13350" max="13350" width="4.33203125" style="2" customWidth="1"/>
    <col min="13351" max="13351" width="9.109375" style="2" customWidth="1"/>
    <col min="13352" max="13352" width="13.6640625" style="2" bestFit="1" customWidth="1"/>
    <col min="13353" max="13353" width="9.109375" style="2" customWidth="1"/>
    <col min="13354" max="13354" width="12.5546875" style="2" bestFit="1" customWidth="1"/>
    <col min="13355" max="13498" width="9.109375" style="2" customWidth="1"/>
    <col min="13499" max="13591" width="2.6640625" style="2"/>
    <col min="13592" max="13592" width="0.88671875" style="2" customWidth="1"/>
    <col min="13593" max="13596" width="0" style="2" hidden="1" customWidth="1"/>
    <col min="13597" max="13600" width="2.6640625" style="2"/>
    <col min="13601" max="13601" width="14.33203125" style="2" customWidth="1"/>
    <col min="13602" max="13603" width="15.109375" style="2" bestFit="1" customWidth="1"/>
    <col min="13604" max="13605" width="2.6640625" style="2"/>
    <col min="13606" max="13606" width="4.33203125" style="2" customWidth="1"/>
    <col min="13607" max="13607" width="9.109375" style="2" customWidth="1"/>
    <col min="13608" max="13608" width="13.6640625" style="2" bestFit="1" customWidth="1"/>
    <col min="13609" max="13609" width="9.109375" style="2" customWidth="1"/>
    <col min="13610" max="13610" width="12.5546875" style="2" bestFit="1" customWidth="1"/>
    <col min="13611" max="13754" width="9.109375" style="2" customWidth="1"/>
    <col min="13755" max="13847" width="2.6640625" style="2"/>
    <col min="13848" max="13848" width="0.88671875" style="2" customWidth="1"/>
    <col min="13849" max="13852" width="0" style="2" hidden="1" customWidth="1"/>
    <col min="13853" max="13856" width="2.6640625" style="2"/>
    <col min="13857" max="13857" width="14.33203125" style="2" customWidth="1"/>
    <col min="13858" max="13859" width="15.109375" style="2" bestFit="1" customWidth="1"/>
    <col min="13860" max="13861" width="2.6640625" style="2"/>
    <col min="13862" max="13862" width="4.33203125" style="2" customWidth="1"/>
    <col min="13863" max="13863" width="9.109375" style="2" customWidth="1"/>
    <col min="13864" max="13864" width="13.6640625" style="2" bestFit="1" customWidth="1"/>
    <col min="13865" max="13865" width="9.109375" style="2" customWidth="1"/>
    <col min="13866" max="13866" width="12.5546875" style="2" bestFit="1" customWidth="1"/>
    <col min="13867" max="14010" width="9.109375" style="2" customWidth="1"/>
    <col min="14011" max="14103" width="2.6640625" style="2"/>
    <col min="14104" max="14104" width="0.88671875" style="2" customWidth="1"/>
    <col min="14105" max="14108" width="0" style="2" hidden="1" customWidth="1"/>
    <col min="14109" max="14112" width="2.6640625" style="2"/>
    <col min="14113" max="14113" width="14.33203125" style="2" customWidth="1"/>
    <col min="14114" max="14115" width="15.109375" style="2" bestFit="1" customWidth="1"/>
    <col min="14116" max="14117" width="2.6640625" style="2"/>
    <col min="14118" max="14118" width="4.33203125" style="2" customWidth="1"/>
    <col min="14119" max="14119" width="9.109375" style="2" customWidth="1"/>
    <col min="14120" max="14120" width="13.6640625" style="2" bestFit="1" customWidth="1"/>
    <col min="14121" max="14121" width="9.109375" style="2" customWidth="1"/>
    <col min="14122" max="14122" width="12.5546875" style="2" bestFit="1" customWidth="1"/>
    <col min="14123" max="14266" width="9.109375" style="2" customWidth="1"/>
    <col min="14267" max="14359" width="2.6640625" style="2"/>
    <col min="14360" max="14360" width="0.88671875" style="2" customWidth="1"/>
    <col min="14361" max="14364" width="0" style="2" hidden="1" customWidth="1"/>
    <col min="14365" max="14368" width="2.6640625" style="2"/>
    <col min="14369" max="14369" width="14.33203125" style="2" customWidth="1"/>
    <col min="14370" max="14371" width="15.109375" style="2" bestFit="1" customWidth="1"/>
    <col min="14372" max="14373" width="2.6640625" style="2"/>
    <col min="14374" max="14374" width="4.33203125" style="2" customWidth="1"/>
    <col min="14375" max="14375" width="9.109375" style="2" customWidth="1"/>
    <col min="14376" max="14376" width="13.6640625" style="2" bestFit="1" customWidth="1"/>
    <col min="14377" max="14377" width="9.109375" style="2" customWidth="1"/>
    <col min="14378" max="14378" width="12.5546875" style="2" bestFit="1" customWidth="1"/>
    <col min="14379" max="14522" width="9.109375" style="2" customWidth="1"/>
    <col min="14523" max="14615" width="2.6640625" style="2"/>
    <col min="14616" max="14616" width="0.88671875" style="2" customWidth="1"/>
    <col min="14617" max="14620" width="0" style="2" hidden="1" customWidth="1"/>
    <col min="14621" max="14624" width="2.6640625" style="2"/>
    <col min="14625" max="14625" width="14.33203125" style="2" customWidth="1"/>
    <col min="14626" max="14627" width="15.109375" style="2" bestFit="1" customWidth="1"/>
    <col min="14628" max="14629" width="2.6640625" style="2"/>
    <col min="14630" max="14630" width="4.33203125" style="2" customWidth="1"/>
    <col min="14631" max="14631" width="9.109375" style="2" customWidth="1"/>
    <col min="14632" max="14632" width="13.6640625" style="2" bestFit="1" customWidth="1"/>
    <col min="14633" max="14633" width="9.109375" style="2" customWidth="1"/>
    <col min="14634" max="14634" width="12.5546875" style="2" bestFit="1" customWidth="1"/>
    <col min="14635" max="14778" width="9.109375" style="2" customWidth="1"/>
    <col min="14779" max="14871" width="2.6640625" style="2"/>
    <col min="14872" max="14872" width="0.88671875" style="2" customWidth="1"/>
    <col min="14873" max="14876" width="0" style="2" hidden="1" customWidth="1"/>
    <col min="14877" max="14880" width="2.6640625" style="2"/>
    <col min="14881" max="14881" width="14.33203125" style="2" customWidth="1"/>
    <col min="14882" max="14883" width="15.109375" style="2" bestFit="1" customWidth="1"/>
    <col min="14884" max="14885" width="2.6640625" style="2"/>
    <col min="14886" max="14886" width="4.33203125" style="2" customWidth="1"/>
    <col min="14887" max="14887" width="9.109375" style="2" customWidth="1"/>
    <col min="14888" max="14888" width="13.6640625" style="2" bestFit="1" customWidth="1"/>
    <col min="14889" max="14889" width="9.109375" style="2" customWidth="1"/>
    <col min="14890" max="14890" width="12.5546875" style="2" bestFit="1" customWidth="1"/>
    <col min="14891" max="15034" width="9.109375" style="2" customWidth="1"/>
    <col min="15035" max="15127" width="2.6640625" style="2"/>
    <col min="15128" max="15128" width="0.88671875" style="2" customWidth="1"/>
    <col min="15129" max="15132" width="0" style="2" hidden="1" customWidth="1"/>
    <col min="15133" max="15136" width="2.6640625" style="2"/>
    <col min="15137" max="15137" width="14.33203125" style="2" customWidth="1"/>
    <col min="15138" max="15139" width="15.109375" style="2" bestFit="1" customWidth="1"/>
    <col min="15140" max="15141" width="2.6640625" style="2"/>
    <col min="15142" max="15142" width="4.33203125" style="2" customWidth="1"/>
    <col min="15143" max="15143" width="9.109375" style="2" customWidth="1"/>
    <col min="15144" max="15144" width="13.6640625" style="2" bestFit="1" customWidth="1"/>
    <col min="15145" max="15145" width="9.109375" style="2" customWidth="1"/>
    <col min="15146" max="15146" width="12.5546875" style="2" bestFit="1" customWidth="1"/>
    <col min="15147" max="15290" width="9.109375" style="2" customWidth="1"/>
    <col min="15291" max="15383" width="2.6640625" style="2"/>
    <col min="15384" max="15384" width="0.88671875" style="2" customWidth="1"/>
    <col min="15385" max="15388" width="0" style="2" hidden="1" customWidth="1"/>
    <col min="15389" max="15392" width="2.6640625" style="2"/>
    <col min="15393" max="15393" width="14.33203125" style="2" customWidth="1"/>
    <col min="15394" max="15395" width="15.109375" style="2" bestFit="1" customWidth="1"/>
    <col min="15396" max="15397" width="2.6640625" style="2"/>
    <col min="15398" max="15398" width="4.33203125" style="2" customWidth="1"/>
    <col min="15399" max="15399" width="9.109375" style="2" customWidth="1"/>
    <col min="15400" max="15400" width="13.6640625" style="2" bestFit="1" customWidth="1"/>
    <col min="15401" max="15401" width="9.109375" style="2" customWidth="1"/>
    <col min="15402" max="15402" width="12.5546875" style="2" bestFit="1" customWidth="1"/>
    <col min="15403" max="15546" width="9.109375" style="2" customWidth="1"/>
    <col min="15547" max="15639" width="2.6640625" style="2"/>
    <col min="15640" max="15640" width="0.88671875" style="2" customWidth="1"/>
    <col min="15641" max="15644" width="0" style="2" hidden="1" customWidth="1"/>
    <col min="15645" max="15648" width="2.6640625" style="2"/>
    <col min="15649" max="15649" width="14.33203125" style="2" customWidth="1"/>
    <col min="15650" max="15651" width="15.109375" style="2" bestFit="1" customWidth="1"/>
    <col min="15652" max="15653" width="2.6640625" style="2"/>
    <col min="15654" max="15654" width="4.33203125" style="2" customWidth="1"/>
    <col min="15655" max="15655" width="9.109375" style="2" customWidth="1"/>
    <col min="15656" max="15656" width="13.6640625" style="2" bestFit="1" customWidth="1"/>
    <col min="15657" max="15657" width="9.109375" style="2" customWidth="1"/>
    <col min="15658" max="15658" width="12.5546875" style="2" bestFit="1" customWidth="1"/>
    <col min="15659" max="15802" width="9.109375" style="2" customWidth="1"/>
    <col min="15803" max="15895" width="2.6640625" style="2"/>
    <col min="15896" max="15896" width="0.88671875" style="2" customWidth="1"/>
    <col min="15897" max="15900" width="0" style="2" hidden="1" customWidth="1"/>
    <col min="15901" max="15904" width="2.6640625" style="2"/>
    <col min="15905" max="15905" width="14.33203125" style="2" customWidth="1"/>
    <col min="15906" max="15907" width="15.109375" style="2" bestFit="1" customWidth="1"/>
    <col min="15908" max="15909" width="2.6640625" style="2"/>
    <col min="15910" max="15910" width="4.33203125" style="2" customWidth="1"/>
    <col min="15911" max="15911" width="9.109375" style="2" customWidth="1"/>
    <col min="15912" max="15912" width="13.6640625" style="2" bestFit="1" customWidth="1"/>
    <col min="15913" max="15913" width="9.109375" style="2" customWidth="1"/>
    <col min="15914" max="15914" width="12.5546875" style="2" bestFit="1" customWidth="1"/>
    <col min="15915" max="16058" width="9.109375" style="2" customWidth="1"/>
    <col min="16059" max="16151" width="2.6640625" style="2"/>
    <col min="16152" max="16152" width="0.88671875" style="2" customWidth="1"/>
    <col min="16153" max="16156" width="0" style="2" hidden="1" customWidth="1"/>
    <col min="16157" max="16160" width="2.6640625" style="2"/>
    <col min="16161" max="16161" width="14.33203125" style="2" customWidth="1"/>
    <col min="16162" max="16163" width="15.109375" style="2" bestFit="1" customWidth="1"/>
    <col min="16164" max="16165" width="2.6640625" style="2"/>
    <col min="16166" max="16166" width="4.33203125" style="2" customWidth="1"/>
    <col min="16167" max="16167" width="9.109375" style="2" customWidth="1"/>
    <col min="16168" max="16168" width="13.6640625" style="2" bestFit="1" customWidth="1"/>
    <col min="16169" max="16169" width="9.109375" style="2" customWidth="1"/>
    <col min="16170" max="16170" width="12.5546875" style="2" bestFit="1" customWidth="1"/>
    <col min="16171" max="16314" width="9.109375" style="2" customWidth="1"/>
    <col min="16315" max="16384" width="2.6640625" style="2"/>
  </cols>
  <sheetData>
    <row r="1" spans="1:42" ht="19.5" customHeight="1" x14ac:dyDescent="0.25">
      <c r="AG1" s="44" t="s">
        <v>30</v>
      </c>
      <c r="AH1" s="44"/>
      <c r="AI1" s="44"/>
      <c r="AJ1" s="3"/>
      <c r="AK1" s="3"/>
      <c r="AL1" s="3"/>
    </row>
    <row r="2" spans="1:42" ht="35.25" customHeight="1" x14ac:dyDescent="0.5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5"/>
      <c r="AK2" s="5"/>
      <c r="AL2" s="5"/>
    </row>
    <row r="3" spans="1:42" ht="35.25" customHeight="1" x14ac:dyDescent="0.5">
      <c r="A3" s="45" t="s">
        <v>66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5"/>
      <c r="AK3" s="5"/>
      <c r="AL3" s="5"/>
    </row>
    <row r="4" spans="1:42" ht="33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42" ht="15.9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I5" s="7"/>
      <c r="AJ5" s="7"/>
      <c r="AK5" s="7"/>
      <c r="AL5" s="7"/>
    </row>
    <row r="6" spans="1:42" ht="49.5" customHeight="1" x14ac:dyDescent="0.25">
      <c r="A6" s="36" t="s">
        <v>25</v>
      </c>
      <c r="B6" s="37"/>
      <c r="C6" s="38" t="s">
        <v>31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40" t="s">
        <v>32</v>
      </c>
      <c r="AD6" s="39"/>
      <c r="AE6" s="39"/>
      <c r="AF6" s="39"/>
      <c r="AG6" s="9" t="s">
        <v>67</v>
      </c>
      <c r="AH6" s="9" t="s">
        <v>68</v>
      </c>
      <c r="AI6" s="10" t="s">
        <v>69</v>
      </c>
      <c r="AJ6" s="11"/>
      <c r="AK6" s="11"/>
      <c r="AL6" s="11"/>
    </row>
    <row r="7" spans="1:42" ht="15.75" customHeight="1" x14ac:dyDescent="0.25">
      <c r="A7" s="41">
        <v>1</v>
      </c>
      <c r="B7" s="41"/>
      <c r="C7" s="42" t="s">
        <v>33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3" t="s">
        <v>34</v>
      </c>
      <c r="AD7" s="43"/>
      <c r="AE7" s="43"/>
      <c r="AF7" s="43"/>
      <c r="AG7" s="12">
        <v>13427700</v>
      </c>
      <c r="AH7" s="12">
        <v>15316163</v>
      </c>
      <c r="AI7" s="13">
        <v>15160332</v>
      </c>
      <c r="AJ7" s="14"/>
      <c r="AK7" s="14"/>
      <c r="AL7" s="14"/>
      <c r="AN7" s="15"/>
      <c r="AP7" s="15"/>
    </row>
    <row r="8" spans="1:42" ht="15.75" customHeight="1" x14ac:dyDescent="0.25">
      <c r="A8" s="41">
        <v>2</v>
      </c>
      <c r="B8" s="41"/>
      <c r="C8" s="46" t="s">
        <v>35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3" t="s">
        <v>36</v>
      </c>
      <c r="AD8" s="43"/>
      <c r="AE8" s="43"/>
      <c r="AF8" s="43"/>
      <c r="AG8" s="12">
        <v>8853540</v>
      </c>
      <c r="AH8" s="12">
        <v>10110027</v>
      </c>
      <c r="AI8" s="13">
        <v>8779352</v>
      </c>
      <c r="AJ8" s="14"/>
      <c r="AK8" s="14"/>
      <c r="AL8" s="14"/>
    </row>
    <row r="9" spans="1:42" ht="15.75" customHeight="1" x14ac:dyDescent="0.25">
      <c r="A9" s="41">
        <v>3</v>
      </c>
      <c r="B9" s="41"/>
      <c r="C9" s="42" t="s">
        <v>37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3" t="s">
        <v>0</v>
      </c>
      <c r="AD9" s="43"/>
      <c r="AE9" s="43"/>
      <c r="AF9" s="43"/>
      <c r="AG9" s="12">
        <f>SUM(AG7:AG8)</f>
        <v>22281240</v>
      </c>
      <c r="AH9" s="12">
        <f>SUM(AH7:AH8)</f>
        <v>25426190</v>
      </c>
      <c r="AI9" s="13">
        <f>SUM(AI7:AI8)</f>
        <v>23939684</v>
      </c>
      <c r="AJ9" s="14"/>
      <c r="AK9" s="14"/>
      <c r="AL9" s="14"/>
    </row>
    <row r="10" spans="1:42" s="6" customFormat="1" ht="15.75" customHeight="1" x14ac:dyDescent="0.25">
      <c r="A10" s="41">
        <v>4</v>
      </c>
      <c r="B10" s="41"/>
      <c r="C10" s="46" t="s">
        <v>38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3" t="s">
        <v>1</v>
      </c>
      <c r="AD10" s="43"/>
      <c r="AE10" s="43"/>
      <c r="AF10" s="43"/>
      <c r="AG10" s="12">
        <v>3925820</v>
      </c>
      <c r="AH10" s="12">
        <v>4093562</v>
      </c>
      <c r="AI10" s="13">
        <v>3532341</v>
      </c>
      <c r="AJ10" s="14"/>
      <c r="AK10" s="14"/>
      <c r="AL10" s="14"/>
      <c r="AN10" s="16"/>
      <c r="AP10" s="16"/>
    </row>
    <row r="11" spans="1:42" ht="15.75" customHeight="1" x14ac:dyDescent="0.25">
      <c r="A11" s="41">
        <v>5</v>
      </c>
      <c r="B11" s="41"/>
      <c r="C11" s="46" t="s">
        <v>3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3" t="s">
        <v>2</v>
      </c>
      <c r="AD11" s="43"/>
      <c r="AE11" s="43"/>
      <c r="AF11" s="43"/>
      <c r="AG11" s="12">
        <v>21332254</v>
      </c>
      <c r="AH11" s="12">
        <v>27610272</v>
      </c>
      <c r="AI11" s="13">
        <v>18118767</v>
      </c>
      <c r="AJ11" s="14"/>
      <c r="AK11" s="14"/>
      <c r="AL11" s="14"/>
    </row>
    <row r="12" spans="1:42" ht="15.75" customHeight="1" x14ac:dyDescent="0.25">
      <c r="A12" s="41">
        <v>6</v>
      </c>
      <c r="B12" s="41"/>
      <c r="C12" s="48" t="s">
        <v>5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3" t="s">
        <v>4</v>
      </c>
      <c r="AD12" s="43"/>
      <c r="AE12" s="43"/>
      <c r="AF12" s="43"/>
      <c r="AG12" s="12">
        <v>3930000</v>
      </c>
      <c r="AH12" s="12">
        <v>4944000</v>
      </c>
      <c r="AI12" s="13">
        <v>4841000</v>
      </c>
      <c r="AJ12" s="14"/>
      <c r="AK12" s="14"/>
      <c r="AL12" s="14"/>
    </row>
    <row r="13" spans="1:42" ht="15.75" customHeight="1" x14ac:dyDescent="0.25">
      <c r="A13" s="41">
        <v>7</v>
      </c>
      <c r="B13" s="41"/>
      <c r="C13" s="48" t="s">
        <v>26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3" t="s">
        <v>6</v>
      </c>
      <c r="AD13" s="43"/>
      <c r="AE13" s="43"/>
      <c r="AF13" s="43"/>
      <c r="AG13" s="12">
        <v>51676072</v>
      </c>
      <c r="AH13" s="12">
        <v>85571709</v>
      </c>
      <c r="AI13" s="13">
        <v>32310035</v>
      </c>
      <c r="AJ13" s="14"/>
      <c r="AK13" s="14"/>
      <c r="AL13" s="14"/>
    </row>
    <row r="14" spans="1:42" s="6" customFormat="1" ht="15.6" x14ac:dyDescent="0.25">
      <c r="A14" s="41">
        <v>8</v>
      </c>
      <c r="B14" s="41"/>
      <c r="C14" s="47" t="s">
        <v>39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3" t="s">
        <v>7</v>
      </c>
      <c r="AD14" s="43"/>
      <c r="AE14" s="43"/>
      <c r="AF14" s="43"/>
      <c r="AG14" s="12">
        <v>20038109</v>
      </c>
      <c r="AH14" s="12">
        <v>20628109</v>
      </c>
      <c r="AI14" s="13">
        <v>17386958</v>
      </c>
      <c r="AJ14" s="14"/>
      <c r="AK14" s="14"/>
      <c r="AL14" s="14"/>
      <c r="AN14" s="16"/>
      <c r="AP14" s="16"/>
    </row>
    <row r="15" spans="1:42" s="6" customFormat="1" ht="15.75" customHeight="1" x14ac:dyDescent="0.25">
      <c r="A15" s="41">
        <v>9</v>
      </c>
      <c r="B15" s="41"/>
      <c r="C15" s="48" t="s">
        <v>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3" t="s">
        <v>8</v>
      </c>
      <c r="AD15" s="43"/>
      <c r="AE15" s="43"/>
      <c r="AF15" s="43"/>
      <c r="AG15" s="12">
        <v>5845000</v>
      </c>
      <c r="AH15" s="12">
        <v>5845000</v>
      </c>
      <c r="AI15" s="13">
        <v>4612928</v>
      </c>
      <c r="AJ15" s="14"/>
      <c r="AK15" s="14"/>
      <c r="AL15" s="14"/>
      <c r="AN15" s="16"/>
      <c r="AP15" s="16"/>
    </row>
    <row r="16" spans="1:42" ht="15.75" customHeight="1" x14ac:dyDescent="0.25">
      <c r="A16" s="41">
        <v>10</v>
      </c>
      <c r="B16" s="41"/>
      <c r="C16" s="48" t="s">
        <v>11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3" t="s">
        <v>10</v>
      </c>
      <c r="AD16" s="43"/>
      <c r="AE16" s="43"/>
      <c r="AF16" s="43"/>
      <c r="AG16" s="12">
        <v>500000</v>
      </c>
      <c r="AH16" s="12">
        <v>500000</v>
      </c>
      <c r="AI16" s="13">
        <v>500000</v>
      </c>
      <c r="AJ16" s="14"/>
      <c r="AK16" s="14"/>
      <c r="AL16" s="14"/>
    </row>
    <row r="17" spans="1:42" s="6" customFormat="1" ht="15.6" x14ac:dyDescent="0.25">
      <c r="A17" s="41">
        <v>11</v>
      </c>
      <c r="B17" s="41"/>
      <c r="C17" s="47" t="s">
        <v>40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3" t="s">
        <v>12</v>
      </c>
      <c r="AD17" s="43"/>
      <c r="AE17" s="43"/>
      <c r="AF17" s="43"/>
      <c r="AG17" s="12">
        <f>SUM(AG9:AG16)</f>
        <v>129528495</v>
      </c>
      <c r="AH17" s="12">
        <f>SUM(AH9:AH16)</f>
        <v>174618842</v>
      </c>
      <c r="AI17" s="13">
        <f>SUM(AI9:AI16)</f>
        <v>105241713</v>
      </c>
      <c r="AJ17" s="14"/>
      <c r="AK17" s="14"/>
      <c r="AL17" s="14"/>
      <c r="AN17" s="16"/>
      <c r="AP17" s="16"/>
    </row>
    <row r="18" spans="1:42" s="18" customFormat="1" ht="15.75" customHeight="1" x14ac:dyDescent="0.3">
      <c r="A18" s="41">
        <v>12</v>
      </c>
      <c r="B18" s="41"/>
      <c r="C18" s="49" t="s">
        <v>41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6" t="s">
        <v>42</v>
      </c>
      <c r="AD18" s="46"/>
      <c r="AE18" s="46"/>
      <c r="AF18" s="46"/>
      <c r="AG18" s="17">
        <v>3619022</v>
      </c>
      <c r="AH18" s="17">
        <v>3254586</v>
      </c>
      <c r="AI18" s="17">
        <v>3254586</v>
      </c>
      <c r="AJ18" s="14"/>
      <c r="AK18" s="14"/>
      <c r="AL18" s="14"/>
      <c r="AN18" s="19"/>
      <c r="AP18" s="19"/>
    </row>
    <row r="19" spans="1:42" s="18" customFormat="1" ht="15.75" customHeight="1" x14ac:dyDescent="0.3">
      <c r="A19" s="41">
        <v>13</v>
      </c>
      <c r="B19" s="41"/>
      <c r="C19" s="49" t="s">
        <v>43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6" t="s">
        <v>44</v>
      </c>
      <c r="AD19" s="46"/>
      <c r="AE19" s="46"/>
      <c r="AF19" s="46"/>
      <c r="AG19" s="17">
        <f>SUM(AG18)</f>
        <v>3619022</v>
      </c>
      <c r="AH19" s="17">
        <f>SUM(AH18)</f>
        <v>3254586</v>
      </c>
      <c r="AI19" s="17">
        <f>SUM(AI18)</f>
        <v>3254586</v>
      </c>
      <c r="AJ19" s="14"/>
      <c r="AK19" s="14"/>
      <c r="AL19" s="14"/>
      <c r="AN19" s="19"/>
      <c r="AP19" s="19"/>
    </row>
    <row r="20" spans="1:42" s="18" customFormat="1" ht="15.75" customHeight="1" x14ac:dyDescent="0.3">
      <c r="A20" s="41">
        <v>14</v>
      </c>
      <c r="B20" s="41"/>
      <c r="C20" s="49" t="s">
        <v>65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6" t="s">
        <v>64</v>
      </c>
      <c r="AD20" s="46"/>
      <c r="AE20" s="46"/>
      <c r="AF20" s="46"/>
      <c r="AG20" s="17">
        <v>38994184</v>
      </c>
      <c r="AH20" s="17">
        <v>44269161</v>
      </c>
      <c r="AI20" s="13">
        <v>44269161</v>
      </c>
      <c r="AJ20" s="14"/>
      <c r="AK20" s="14"/>
      <c r="AL20" s="14"/>
      <c r="AN20" s="19"/>
      <c r="AP20" s="19"/>
    </row>
    <row r="21" spans="1:42" s="18" customFormat="1" ht="15.75" customHeight="1" x14ac:dyDescent="0.3">
      <c r="A21" s="41">
        <v>15</v>
      </c>
      <c r="B21" s="41"/>
      <c r="C21" s="49" t="s">
        <v>45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6" t="s">
        <v>13</v>
      </c>
      <c r="AD21" s="46"/>
      <c r="AE21" s="46"/>
      <c r="AF21" s="46"/>
      <c r="AG21" s="12">
        <f>SUM(AG19:AG20)</f>
        <v>42613206</v>
      </c>
      <c r="AH21" s="12">
        <f>SUM(AH19:AH20)</f>
        <v>47523747</v>
      </c>
      <c r="AI21" s="12">
        <f>SUM(AI19:AI20)</f>
        <v>47523747</v>
      </c>
      <c r="AJ21" s="20"/>
      <c r="AK21" s="20"/>
      <c r="AL21" s="14"/>
      <c r="AN21" s="19"/>
      <c r="AP21" s="19"/>
    </row>
    <row r="22" spans="1:42" s="18" customFormat="1" ht="19.5" customHeight="1" x14ac:dyDescent="0.3">
      <c r="A22" s="50"/>
      <c r="B22" s="50"/>
      <c r="C22" s="51" t="s">
        <v>46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2"/>
      <c r="AD22" s="52"/>
      <c r="AE22" s="52"/>
      <c r="AF22" s="52"/>
      <c r="AG22" s="34">
        <f>AG17+AG21</f>
        <v>172141701</v>
      </c>
      <c r="AH22" s="34">
        <f>AH17+AH21</f>
        <v>222142589</v>
      </c>
      <c r="AI22" s="35">
        <f>AI17+AI21</f>
        <v>152765460</v>
      </c>
      <c r="AJ22" s="14"/>
      <c r="AK22" s="14"/>
      <c r="AL22" s="14"/>
      <c r="AN22" s="19"/>
      <c r="AP22" s="19"/>
    </row>
    <row r="23" spans="1:42" ht="19.5" customHeight="1" x14ac:dyDescent="0.25">
      <c r="A23" s="2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3"/>
      <c r="AD23" s="23"/>
      <c r="AE23" s="23"/>
      <c r="AF23" s="23"/>
      <c r="AG23" s="24"/>
      <c r="AH23" s="24"/>
      <c r="AI23" s="22"/>
      <c r="AJ23" s="25"/>
      <c r="AK23" s="25"/>
      <c r="AL23" s="25"/>
    </row>
    <row r="24" spans="1:42" ht="50.25" customHeight="1" x14ac:dyDescent="0.25">
      <c r="A24" s="36" t="s">
        <v>25</v>
      </c>
      <c r="B24" s="37"/>
      <c r="C24" s="38" t="s">
        <v>31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0" t="s">
        <v>32</v>
      </c>
      <c r="AD24" s="39"/>
      <c r="AE24" s="39"/>
      <c r="AF24" s="39"/>
      <c r="AG24" s="9" t="s">
        <v>67</v>
      </c>
      <c r="AH24" s="9" t="s">
        <v>70</v>
      </c>
      <c r="AI24" s="10" t="s">
        <v>69</v>
      </c>
      <c r="AJ24" s="26"/>
      <c r="AK24" s="26"/>
      <c r="AL24" s="26"/>
    </row>
    <row r="25" spans="1:42" ht="15.75" customHeight="1" x14ac:dyDescent="0.25">
      <c r="A25" s="50">
        <v>1</v>
      </c>
      <c r="B25" s="38"/>
      <c r="C25" s="46" t="s">
        <v>47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7" t="s">
        <v>14</v>
      </c>
      <c r="AD25" s="47"/>
      <c r="AE25" s="47"/>
      <c r="AF25" s="47"/>
      <c r="AG25" s="27">
        <v>102903798</v>
      </c>
      <c r="AH25" s="27">
        <v>121128611</v>
      </c>
      <c r="AI25" s="28">
        <v>116066398</v>
      </c>
      <c r="AJ25" s="29"/>
      <c r="AK25" s="29"/>
      <c r="AL25" s="29"/>
    </row>
    <row r="26" spans="1:42" ht="15.75" customHeight="1" x14ac:dyDescent="0.25">
      <c r="A26" s="50">
        <v>2</v>
      </c>
      <c r="B26" s="38"/>
      <c r="C26" s="46" t="s">
        <v>48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7" t="s">
        <v>15</v>
      </c>
      <c r="AD26" s="47"/>
      <c r="AE26" s="47"/>
      <c r="AF26" s="47"/>
      <c r="AG26" s="27"/>
      <c r="AH26" s="27">
        <v>42765000</v>
      </c>
      <c r="AI26" s="28">
        <v>42765000</v>
      </c>
      <c r="AJ26" s="30"/>
      <c r="AK26" s="30"/>
      <c r="AL26" s="30"/>
    </row>
    <row r="27" spans="1:42" ht="15.75" customHeight="1" x14ac:dyDescent="0.25">
      <c r="A27" s="50">
        <v>3</v>
      </c>
      <c r="B27" s="38"/>
      <c r="C27" s="46" t="s">
        <v>20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7" t="s">
        <v>16</v>
      </c>
      <c r="AD27" s="47"/>
      <c r="AE27" s="47"/>
      <c r="AF27" s="47"/>
      <c r="AG27" s="27">
        <v>13875225</v>
      </c>
      <c r="AH27" s="27">
        <v>4049025</v>
      </c>
      <c r="AI27" s="28">
        <v>3578623</v>
      </c>
      <c r="AJ27" s="30"/>
      <c r="AK27" s="30"/>
      <c r="AL27" s="30"/>
    </row>
    <row r="28" spans="1:42" ht="15.75" customHeight="1" x14ac:dyDescent="0.25">
      <c r="A28" s="50">
        <v>4</v>
      </c>
      <c r="B28" s="38"/>
      <c r="C28" s="48" t="s">
        <v>19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7" t="s">
        <v>17</v>
      </c>
      <c r="AD28" s="47"/>
      <c r="AE28" s="47"/>
      <c r="AF28" s="47"/>
      <c r="AG28" s="27">
        <v>1856000</v>
      </c>
      <c r="AH28" s="27">
        <v>6613471</v>
      </c>
      <c r="AI28" s="28">
        <v>5664091</v>
      </c>
      <c r="AJ28" s="30"/>
      <c r="AK28" s="30"/>
      <c r="AL28" s="30"/>
    </row>
    <row r="29" spans="1:42" ht="15.75" customHeight="1" x14ac:dyDescent="0.25">
      <c r="A29" s="50">
        <v>5</v>
      </c>
      <c r="B29" s="38"/>
      <c r="C29" s="46" t="s">
        <v>28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7" t="s">
        <v>27</v>
      </c>
      <c r="AD29" s="47"/>
      <c r="AE29" s="47"/>
      <c r="AF29" s="47"/>
      <c r="AG29" s="27">
        <v>13150000</v>
      </c>
      <c r="AH29" s="27">
        <v>9150000</v>
      </c>
      <c r="AI29" s="28">
        <v>9150000</v>
      </c>
      <c r="AJ29" s="30"/>
      <c r="AK29" s="30"/>
      <c r="AL29" s="30"/>
    </row>
    <row r="30" spans="1:42" ht="15.75" customHeight="1" x14ac:dyDescent="0.25">
      <c r="A30" s="50">
        <v>6</v>
      </c>
      <c r="B30" s="38"/>
      <c r="C30" s="46" t="s">
        <v>49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7" t="s">
        <v>21</v>
      </c>
      <c r="AD30" s="47"/>
      <c r="AE30" s="47"/>
      <c r="AF30" s="47"/>
      <c r="AG30" s="27">
        <v>1100000</v>
      </c>
      <c r="AH30" s="27">
        <v>290000</v>
      </c>
      <c r="AI30" s="28">
        <v>290000</v>
      </c>
      <c r="AJ30" s="30"/>
      <c r="AK30" s="30"/>
      <c r="AL30" s="30"/>
    </row>
    <row r="31" spans="1:42" ht="15.75" customHeight="1" x14ac:dyDescent="0.25">
      <c r="A31" s="50">
        <v>7</v>
      </c>
      <c r="B31" s="38"/>
      <c r="C31" s="46" t="s">
        <v>50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7" t="s">
        <v>51</v>
      </c>
      <c r="AD31" s="47"/>
      <c r="AE31" s="47"/>
      <c r="AF31" s="47"/>
      <c r="AG31" s="27"/>
      <c r="AH31" s="27"/>
      <c r="AI31" s="28"/>
      <c r="AJ31" s="30"/>
      <c r="AK31" s="30"/>
      <c r="AL31" s="30"/>
    </row>
    <row r="32" spans="1:42" ht="15.75" customHeight="1" x14ac:dyDescent="0.25">
      <c r="A32" s="50">
        <v>8</v>
      </c>
      <c r="B32" s="38"/>
      <c r="C32" s="48" t="s">
        <v>52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7" t="s">
        <v>18</v>
      </c>
      <c r="AD32" s="47"/>
      <c r="AE32" s="47"/>
      <c r="AF32" s="47"/>
      <c r="AG32" s="27">
        <f>SUM(AG25:AG31)</f>
        <v>132885023</v>
      </c>
      <c r="AH32" s="27">
        <f>SUM(AH25:AH31)</f>
        <v>183996107</v>
      </c>
      <c r="AI32" s="28">
        <f>SUM(AI25:AI31)</f>
        <v>177514112</v>
      </c>
      <c r="AJ32" s="30"/>
      <c r="AK32" s="30"/>
      <c r="AL32" s="30"/>
    </row>
    <row r="33" spans="1:38" ht="15.75" customHeight="1" x14ac:dyDescent="0.25">
      <c r="A33" s="50">
        <v>9</v>
      </c>
      <c r="B33" s="38"/>
      <c r="C33" s="48" t="s">
        <v>53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6" t="s">
        <v>54</v>
      </c>
      <c r="AD33" s="46"/>
      <c r="AE33" s="46"/>
      <c r="AF33" s="46"/>
      <c r="AG33" s="31"/>
      <c r="AH33" s="31"/>
      <c r="AI33" s="28"/>
      <c r="AJ33" s="30"/>
      <c r="AK33" s="30"/>
      <c r="AL33" s="30"/>
    </row>
    <row r="34" spans="1:38" ht="15.75" customHeight="1" x14ac:dyDescent="0.25">
      <c r="A34" s="50">
        <v>10</v>
      </c>
      <c r="B34" s="38"/>
      <c r="C34" s="49" t="s">
        <v>55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6" t="s">
        <v>56</v>
      </c>
      <c r="AD34" s="46"/>
      <c r="AE34" s="46"/>
      <c r="AF34" s="46"/>
      <c r="AG34" s="31"/>
      <c r="AH34" s="31"/>
      <c r="AI34" s="28"/>
      <c r="AJ34" s="30"/>
      <c r="AK34" s="30"/>
      <c r="AL34" s="30"/>
    </row>
    <row r="35" spans="1:38" ht="24.9" customHeight="1" x14ac:dyDescent="0.25">
      <c r="A35" s="50">
        <v>11</v>
      </c>
      <c r="B35" s="38"/>
      <c r="C35" s="46" t="s">
        <v>57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 t="s">
        <v>23</v>
      </c>
      <c r="AD35" s="46"/>
      <c r="AE35" s="46"/>
      <c r="AF35" s="46"/>
      <c r="AG35" s="31">
        <v>35636678</v>
      </c>
      <c r="AH35" s="31">
        <v>33915785</v>
      </c>
      <c r="AI35" s="28">
        <v>33915785</v>
      </c>
      <c r="AJ35" s="30"/>
      <c r="AK35" s="30"/>
      <c r="AL35" s="30"/>
    </row>
    <row r="36" spans="1:38" ht="15.75" customHeight="1" x14ac:dyDescent="0.25">
      <c r="A36" s="50">
        <v>12</v>
      </c>
      <c r="B36" s="38"/>
      <c r="C36" s="48" t="s">
        <v>41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6" t="s">
        <v>24</v>
      </c>
      <c r="AD36" s="46"/>
      <c r="AE36" s="46"/>
      <c r="AF36" s="46"/>
      <c r="AG36" s="31">
        <v>3620000</v>
      </c>
      <c r="AH36" s="31">
        <v>4230697</v>
      </c>
      <c r="AI36" s="28">
        <v>4230697</v>
      </c>
      <c r="AJ36" s="30"/>
      <c r="AK36" s="30"/>
      <c r="AL36" s="30"/>
    </row>
    <row r="37" spans="1:38" ht="15.75" customHeight="1" x14ac:dyDescent="0.25">
      <c r="A37" s="50">
        <v>13</v>
      </c>
      <c r="B37" s="38"/>
      <c r="C37" s="48" t="s">
        <v>58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6" t="s">
        <v>59</v>
      </c>
      <c r="AD37" s="46"/>
      <c r="AE37" s="46"/>
      <c r="AF37" s="46"/>
      <c r="AG37" s="31">
        <f>SUM(AG35:AG36)</f>
        <v>39256678</v>
      </c>
      <c r="AH37" s="31">
        <f>SUM(AH35:AH36)</f>
        <v>38146482</v>
      </c>
      <c r="AI37" s="31">
        <f>SUM(AI35:AI36)</f>
        <v>38146482</v>
      </c>
      <c r="AJ37" s="30"/>
      <c r="AK37" s="30"/>
      <c r="AL37" s="30"/>
    </row>
    <row r="38" spans="1:38" ht="24.9" customHeight="1" x14ac:dyDescent="0.25">
      <c r="A38" s="50">
        <v>14</v>
      </c>
      <c r="B38" s="38"/>
      <c r="C38" s="49" t="s">
        <v>60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6" t="s">
        <v>61</v>
      </c>
      <c r="AD38" s="46"/>
      <c r="AE38" s="46"/>
      <c r="AF38" s="46"/>
      <c r="AG38" s="31"/>
      <c r="AH38" s="31"/>
      <c r="AI38" s="28"/>
      <c r="AJ38" s="30"/>
      <c r="AK38" s="30"/>
      <c r="AL38" s="30"/>
    </row>
    <row r="39" spans="1:38" ht="15.75" customHeight="1" x14ac:dyDescent="0.25">
      <c r="A39" s="50">
        <v>15</v>
      </c>
      <c r="B39" s="38"/>
      <c r="C39" s="49" t="s">
        <v>62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6" t="s">
        <v>22</v>
      </c>
      <c r="AD39" s="46"/>
      <c r="AE39" s="46"/>
      <c r="AF39" s="46"/>
      <c r="AG39" s="31">
        <f>SUM(AG37+AG38)</f>
        <v>39256678</v>
      </c>
      <c r="AH39" s="31">
        <f>SUM(AH37+AH38)</f>
        <v>38146482</v>
      </c>
      <c r="AI39" s="31">
        <f>SUM(AI37+AI38)</f>
        <v>38146482</v>
      </c>
      <c r="AJ39" s="30"/>
      <c r="AK39" s="30"/>
      <c r="AL39" s="30"/>
    </row>
    <row r="40" spans="1:38" ht="15.75" customHeight="1" x14ac:dyDescent="0.25">
      <c r="A40" s="50"/>
      <c r="B40" s="38"/>
      <c r="C40" s="51" t="s">
        <v>63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2"/>
      <c r="AD40" s="52"/>
      <c r="AE40" s="52"/>
      <c r="AF40" s="52"/>
      <c r="AG40" s="32">
        <f>SUM(AG32+AG39)</f>
        <v>172141701</v>
      </c>
      <c r="AH40" s="32">
        <f>SUM(AH32+AH39)</f>
        <v>222142589</v>
      </c>
      <c r="AI40" s="33">
        <f>SUM(AI32+AI39)</f>
        <v>215660594</v>
      </c>
      <c r="AJ40" s="30"/>
      <c r="AK40" s="30"/>
      <c r="AL40" s="30"/>
    </row>
  </sheetData>
  <mergeCells count="105">
    <mergeCell ref="A39:B39"/>
    <mergeCell ref="C39:AB39"/>
    <mergeCell ref="AC39:AF39"/>
    <mergeCell ref="A40:B40"/>
    <mergeCell ref="C40:AB40"/>
    <mergeCell ref="AC40:AF40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2:B22"/>
    <mergeCell ref="C22:AB22"/>
    <mergeCell ref="AC22:AF22"/>
    <mergeCell ref="A24:B24"/>
    <mergeCell ref="C24:AB24"/>
    <mergeCell ref="AC24:AF24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8:B8"/>
    <mergeCell ref="C8:AB8"/>
    <mergeCell ref="AC8:AF8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G1:AI1"/>
    <mergeCell ref="A2:AI2"/>
    <mergeCell ref="A3:AI3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2021-04-30T09:49:10Z</cp:lastPrinted>
  <dcterms:created xsi:type="dcterms:W3CDTF">2019-04-29T07:01:26Z</dcterms:created>
  <dcterms:modified xsi:type="dcterms:W3CDTF">2021-06-01T08:52:36Z</dcterms:modified>
</cp:coreProperties>
</file>