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szentgrót\Rendeletek\2021\13_2021_zárszámadás_2020_évről\rendelet_táblázatai\"/>
    </mc:Choice>
  </mc:AlternateContent>
  <bookViews>
    <workbookView xWindow="32760" yWindow="32760" windowWidth="23040" windowHeight="9030"/>
  </bookViews>
  <sheets>
    <sheet name="bev.előir." sheetId="16" r:id="rId1"/>
  </sheets>
  <definedNames>
    <definedName name="_xlnm.Print_Area" localSheetId="0">bev.előir.!$A$1:$AJ$18</definedName>
  </definedNames>
  <calcPr calcId="152511"/>
</workbook>
</file>

<file path=xl/calcChain.xml><?xml version="1.0" encoding="utf-8"?>
<calcChain xmlns="http://schemas.openxmlformats.org/spreadsheetml/2006/main">
  <c r="E14" i="16" l="1"/>
  <c r="E16" i="16"/>
  <c r="K14" i="16"/>
  <c r="K16" i="16"/>
  <c r="AC14" i="16"/>
  <c r="AC16" i="16"/>
  <c r="T14" i="16"/>
  <c r="T16" i="16"/>
  <c r="Q14" i="16"/>
  <c r="Q16" i="16"/>
  <c r="J14" i="16"/>
  <c r="AI10" i="16"/>
  <c r="AB14" i="16"/>
  <c r="AB16" i="16"/>
  <c r="Y16" i="16"/>
  <c r="AH16" i="16"/>
  <c r="P14" i="16"/>
  <c r="P16" i="16"/>
  <c r="J16" i="16"/>
  <c r="G16" i="16"/>
  <c r="D16" i="16"/>
  <c r="H16" i="16"/>
  <c r="V16" i="16"/>
  <c r="S16" i="16"/>
  <c r="AJ10" i="16"/>
  <c r="AI11" i="16"/>
  <c r="AJ11" i="16"/>
  <c r="AI12" i="16"/>
  <c r="AI13" i="16"/>
  <c r="AJ13" i="16"/>
  <c r="AI15" i="16"/>
  <c r="AJ15" i="16"/>
  <c r="AH11" i="16"/>
  <c r="AH12" i="16"/>
  <c r="AJ12" i="16"/>
  <c r="AH13" i="16"/>
  <c r="AH15" i="16"/>
  <c r="AH10" i="16"/>
  <c r="AF16" i="16"/>
  <c r="Z16" i="16"/>
  <c r="W16" i="16"/>
  <c r="N16" i="16"/>
  <c r="AE16" i="16"/>
  <c r="M16" i="16"/>
  <c r="I14" i="16"/>
  <c r="I16" i="16"/>
  <c r="O16" i="16"/>
  <c r="X14" i="16"/>
  <c r="X16" i="16"/>
  <c r="AA14" i="16"/>
  <c r="AA16" i="16"/>
  <c r="F16" i="16"/>
  <c r="L16" i="16"/>
  <c r="U16" i="16"/>
  <c r="AD16" i="16"/>
  <c r="C14" i="16"/>
  <c r="C16" i="16"/>
  <c r="AH14" i="16"/>
  <c r="AI14" i="16"/>
  <c r="AJ14" i="16"/>
  <c r="AI16" i="16"/>
  <c r="AJ16" i="16"/>
</calcChain>
</file>

<file path=xl/sharedStrings.xml><?xml version="1.0" encoding="utf-8"?>
<sst xmlns="http://schemas.openxmlformats.org/spreadsheetml/2006/main" count="60" uniqueCount="29">
  <si>
    <t>Finanszírozási bevételek</t>
  </si>
  <si>
    <t>Működési bevételek</t>
  </si>
  <si>
    <t>Felhalmozási bevételek</t>
  </si>
  <si>
    <t>adatok eFt-ban</t>
  </si>
  <si>
    <t>Megnevezés</t>
  </si>
  <si>
    <t>Költségvetési bevételek</t>
  </si>
  <si>
    <t>Működési célú átvett pénzeszk.</t>
  </si>
  <si>
    <t>Összesen</t>
  </si>
  <si>
    <t>Zalaszentgróti Közös Önkormányzati Hivatal</t>
  </si>
  <si>
    <t>Önkormányzat mindösszesen</t>
  </si>
  <si>
    <t>Zalaszentgrót Város Önkormányzata</t>
  </si>
  <si>
    <t>Felhalm. bevételek</t>
  </si>
  <si>
    <t>Felhalm.c. tám. Áht-n belülről</t>
  </si>
  <si>
    <t xml:space="preserve">Működési célú tám. Áht-n belülről </t>
  </si>
  <si>
    <t>Irányító szervi tám.</t>
  </si>
  <si>
    <t>Egyéb finansz. bev.</t>
  </si>
  <si>
    <t>Felhalm. célú átvett pénzeszk.  kölcsönök</t>
  </si>
  <si>
    <t>Maradv. igénybev.</t>
  </si>
  <si>
    <t>Közhat. bevételek</t>
  </si>
  <si>
    <t>Városi Könyvtár és Művelődési-Felnőttképzési Központ</t>
  </si>
  <si>
    <t>Városi Önkormányzat Egészségügyi Központja</t>
  </si>
  <si>
    <t>Zalaszengróti Napközi Otthonos Óvoda-Bölcsőde</t>
  </si>
  <si>
    <t>Intézmények összesen</t>
  </si>
  <si>
    <t>Eredeti ei.</t>
  </si>
  <si>
    <t>Mód.ei</t>
  </si>
  <si>
    <t>Tény</t>
  </si>
  <si>
    <t>Telj.%</t>
  </si>
  <si>
    <t>A 2020. évi költségvetés bevételeinek előirányzata és teljesítése címenként és rovatonként</t>
  </si>
  <si>
    <t>3.  melléklet a 2020. évi költségvetés végrehajtásáról és a 2020.évi költségvetési maradvány jóváhagyásáról szóló 13/2021. (V. 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</si>
</sst>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6" x14ac:knownFonts="1">
    <font>
      <sz val="10"/>
      <name val="Arial CE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.5"/>
      <name val="Arial"/>
      <family val="2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sz val="14"/>
      <name val="Arial"/>
      <family val="2"/>
      <charset val="238"/>
    </font>
    <font>
      <sz val="14"/>
      <name val="Arial CE"/>
      <charset val="238"/>
    </font>
    <font>
      <b/>
      <sz val="20"/>
      <name val="Arial"/>
      <family val="2"/>
      <charset val="238"/>
    </font>
    <font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3" fontId="5" fillId="0" borderId="1" xfId="0" applyNumberFormat="1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left" wrapText="1"/>
    </xf>
    <xf numFmtId="3" fontId="5" fillId="0" borderId="0" xfId="0" applyNumberFormat="1" applyFont="1" applyBorder="1" applyAlignment="1">
      <alignment horizontal="centerContinuous" wrapText="1"/>
    </xf>
    <xf numFmtId="0" fontId="5" fillId="0" borderId="0" xfId="0" applyFont="1" applyBorder="1" applyAlignment="1">
      <alignment horizontal="centerContinuous" wrapText="1"/>
    </xf>
    <xf numFmtId="2" fontId="5" fillId="0" borderId="0" xfId="0" applyNumberFormat="1" applyFont="1" applyBorder="1" applyAlignment="1">
      <alignment horizontal="centerContinuous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right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6" fillId="0" borderId="0" xfId="0" applyFont="1" applyBorder="1"/>
    <xf numFmtId="0" fontId="6" fillId="0" borderId="2" xfId="0" applyFont="1" applyBorder="1"/>
    <xf numFmtId="0" fontId="7" fillId="2" borderId="0" xfId="0" applyFont="1" applyFill="1" applyBorder="1"/>
    <xf numFmtId="3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/>
    <xf numFmtId="0" fontId="6" fillId="0" borderId="0" xfId="0" applyFont="1" applyBorder="1" applyAlignment="1">
      <alignment horizontal="centerContinuous" wrapText="1"/>
    </xf>
    <xf numFmtId="0" fontId="6" fillId="0" borderId="0" xfId="0" applyFont="1" applyBorder="1" applyAlignment="1">
      <alignment horizontal="left" wrapText="1"/>
    </xf>
    <xf numFmtId="3" fontId="6" fillId="0" borderId="0" xfId="0" applyNumberFormat="1" applyFont="1" applyAlignment="1">
      <alignment wrapText="1"/>
    </xf>
    <xf numFmtId="0" fontId="6" fillId="0" borderId="0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/>
    <xf numFmtId="3" fontId="5" fillId="0" borderId="0" xfId="0" applyNumberFormat="1" applyFont="1" applyBorder="1" applyAlignment="1">
      <alignment wrapText="1"/>
    </xf>
    <xf numFmtId="0" fontId="5" fillId="0" borderId="0" xfId="0" applyFont="1" applyAlignment="1">
      <alignment horizontal="left" wrapText="1"/>
    </xf>
    <xf numFmtId="3" fontId="3" fillId="2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vertical="center" wrapText="1"/>
    </xf>
    <xf numFmtId="3" fontId="3" fillId="2" borderId="0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5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/>
    <xf numFmtId="3" fontId="8" fillId="3" borderId="1" xfId="0" applyNumberFormat="1" applyFont="1" applyFill="1" applyBorder="1" applyAlignment="1">
      <alignment horizontal="center" vertical="center" wrapText="1"/>
    </xf>
    <xf numFmtId="164" fontId="5" fillId="0" borderId="1" xfId="1" applyNumberFormat="1" applyFont="1" applyBorder="1" applyAlignment="1">
      <alignment vertical="center"/>
    </xf>
    <xf numFmtId="3" fontId="4" fillId="4" borderId="1" xfId="0" applyNumberFormat="1" applyFont="1" applyFill="1" applyBorder="1" applyAlignment="1">
      <alignment vertical="center" wrapText="1"/>
    </xf>
    <xf numFmtId="3" fontId="3" fillId="4" borderId="1" xfId="0" applyNumberFormat="1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right" wrapText="1"/>
    </xf>
    <xf numFmtId="0" fontId="11" fillId="0" borderId="0" xfId="0" applyFont="1" applyAlignment="1"/>
    <xf numFmtId="0" fontId="12" fillId="0" borderId="0" xfId="0" applyFont="1" applyBorder="1" applyAlignment="1">
      <alignment horizontal="right" wrapText="1"/>
    </xf>
    <xf numFmtId="0" fontId="13" fillId="0" borderId="0" xfId="0" applyFont="1" applyAlignment="1"/>
    <xf numFmtId="0" fontId="0" fillId="0" borderId="0" xfId="0" applyAlignment="1"/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/>
    <xf numFmtId="0" fontId="5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6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093" name="Szöveg 1"/>
        <xdr:cNvSpPr txBox="1">
          <a:spLocks noChangeArrowheads="1"/>
        </xdr:cNvSpPr>
      </xdr:nvSpPr>
      <xdr:spPr bwMode="auto">
        <a:xfrm>
          <a:off x="2066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K32"/>
  <sheetViews>
    <sheetView tabSelected="1" view="pageBreakPreview" zoomScale="70" zoomScaleNormal="100" zoomScaleSheetLayoutView="70" workbookViewId="0">
      <selection sqref="A1:AI1"/>
    </sheetView>
  </sheetViews>
  <sheetFormatPr defaultColWidth="17.28515625" defaultRowHeight="12.75" x14ac:dyDescent="0.2"/>
  <cols>
    <col min="1" max="1" width="4.140625" style="19" customWidth="1"/>
    <col min="2" max="2" width="26.85546875" style="28" customWidth="1"/>
    <col min="3" max="5" width="8.7109375" style="18" customWidth="1"/>
    <col min="6" max="11" width="8.7109375" style="6" customWidth="1"/>
    <col min="12" max="29" width="8.7109375" style="19" customWidth="1"/>
    <col min="30" max="32" width="8.85546875" style="19" customWidth="1"/>
    <col min="33" max="33" width="10.28515625" style="19" customWidth="1"/>
    <col min="34" max="35" width="10" style="20" customWidth="1"/>
    <col min="36" max="36" width="9" style="20" customWidth="1"/>
    <col min="37" max="82" width="5.85546875" style="20" customWidth="1"/>
    <col min="83" max="16384" width="17.28515625" style="20"/>
  </cols>
  <sheetData>
    <row r="1" spans="1:37" s="5" customFormat="1" ht="27" customHeight="1" x14ac:dyDescent="0.25">
      <c r="A1" s="65" t="s">
        <v>28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6"/>
      <c r="AI1" s="67"/>
    </row>
    <row r="2" spans="1:37" s="5" customFormat="1" ht="134.44999999999999" customHeight="1" x14ac:dyDescent="0.4">
      <c r="A2" s="49" t="s">
        <v>27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</row>
    <row r="3" spans="1:37" s="5" customFormat="1" ht="88.15" customHeight="1" x14ac:dyDescent="0.2">
      <c r="A3" s="6"/>
      <c r="B3" s="7"/>
      <c r="C3" s="8"/>
      <c r="D3" s="8"/>
      <c r="E3" s="8"/>
      <c r="F3" s="9"/>
      <c r="G3" s="9"/>
      <c r="H3" s="9"/>
      <c r="I3" s="10"/>
      <c r="J3" s="10"/>
      <c r="K3" s="10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</row>
    <row r="4" spans="1:37" s="5" customFormat="1" ht="25.5" customHeight="1" x14ac:dyDescent="0.2">
      <c r="A4" s="6"/>
      <c r="B4" s="7"/>
      <c r="C4" s="8"/>
      <c r="D4" s="8"/>
      <c r="E4" s="8"/>
      <c r="F4" s="9"/>
      <c r="G4" s="9"/>
      <c r="H4" s="9"/>
      <c r="I4" s="10"/>
      <c r="J4" s="10"/>
      <c r="K4" s="10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63" t="s">
        <v>3</v>
      </c>
      <c r="AE4" s="63"/>
      <c r="AF4" s="63"/>
      <c r="AG4" s="63"/>
      <c r="AH4" s="64"/>
      <c r="AI4" s="64"/>
    </row>
    <row r="5" spans="1:37" s="5" customFormat="1" ht="9.75" customHeight="1" x14ac:dyDescent="0.2">
      <c r="A5" s="6"/>
      <c r="B5" s="7"/>
      <c r="C5" s="8"/>
      <c r="D5" s="8"/>
      <c r="E5" s="8"/>
      <c r="F5" s="9"/>
      <c r="G5" s="9"/>
      <c r="H5" s="9"/>
      <c r="I5" s="10"/>
      <c r="J5" s="10"/>
      <c r="K5" s="10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2"/>
      <c r="AE5" s="12"/>
      <c r="AF5" s="12"/>
      <c r="AG5" s="12"/>
    </row>
    <row r="6" spans="1:37" s="37" customFormat="1" ht="19.5" customHeight="1" x14ac:dyDescent="0.25">
      <c r="A6" s="56" t="s">
        <v>4</v>
      </c>
      <c r="B6" s="57"/>
      <c r="C6" s="73" t="s">
        <v>5</v>
      </c>
      <c r="D6" s="74"/>
      <c r="E6" s="74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6"/>
      <c r="W6" s="77"/>
      <c r="X6" s="50" t="s">
        <v>0</v>
      </c>
      <c r="Y6" s="51"/>
      <c r="Z6" s="51"/>
      <c r="AA6" s="52"/>
      <c r="AB6" s="52"/>
      <c r="AC6" s="52"/>
      <c r="AD6" s="52"/>
      <c r="AE6" s="36"/>
      <c r="AF6" s="36"/>
      <c r="AG6" s="70" t="s">
        <v>7</v>
      </c>
      <c r="AH6" s="71"/>
      <c r="AI6" s="71"/>
      <c r="AJ6" s="44" t="s">
        <v>26</v>
      </c>
    </row>
    <row r="7" spans="1:37" s="37" customFormat="1" ht="19.5" customHeight="1" x14ac:dyDescent="0.25">
      <c r="A7" s="58"/>
      <c r="B7" s="59"/>
      <c r="C7" s="78" t="s">
        <v>1</v>
      </c>
      <c r="D7" s="78"/>
      <c r="E7" s="78"/>
      <c r="F7" s="79"/>
      <c r="G7" s="79"/>
      <c r="H7" s="79"/>
      <c r="I7" s="79"/>
      <c r="J7" s="79"/>
      <c r="K7" s="79"/>
      <c r="L7" s="79"/>
      <c r="M7" s="80"/>
      <c r="N7" s="80"/>
      <c r="O7" s="78" t="s">
        <v>2</v>
      </c>
      <c r="P7" s="78"/>
      <c r="Q7" s="78"/>
      <c r="R7" s="81"/>
      <c r="S7" s="81"/>
      <c r="T7" s="81"/>
      <c r="U7" s="81"/>
      <c r="V7" s="82"/>
      <c r="W7" s="82"/>
      <c r="X7" s="53"/>
      <c r="Y7" s="54"/>
      <c r="Z7" s="54"/>
      <c r="AA7" s="54"/>
      <c r="AB7" s="54"/>
      <c r="AC7" s="54"/>
      <c r="AD7" s="55"/>
      <c r="AE7" s="38"/>
      <c r="AF7" s="38"/>
      <c r="AG7" s="72"/>
      <c r="AH7" s="71"/>
      <c r="AI7" s="71"/>
      <c r="AJ7" s="45"/>
    </row>
    <row r="8" spans="1:37" s="39" customFormat="1" ht="69.75" customHeight="1" x14ac:dyDescent="0.2">
      <c r="A8" s="58"/>
      <c r="B8" s="59"/>
      <c r="C8" s="62" t="s">
        <v>13</v>
      </c>
      <c r="D8" s="47"/>
      <c r="E8" s="48"/>
      <c r="F8" s="46" t="s">
        <v>18</v>
      </c>
      <c r="G8" s="47"/>
      <c r="H8" s="48"/>
      <c r="I8" s="46" t="s">
        <v>1</v>
      </c>
      <c r="J8" s="47"/>
      <c r="K8" s="48"/>
      <c r="L8" s="46" t="s">
        <v>6</v>
      </c>
      <c r="M8" s="47"/>
      <c r="N8" s="48"/>
      <c r="O8" s="46" t="s">
        <v>12</v>
      </c>
      <c r="P8" s="47"/>
      <c r="Q8" s="48"/>
      <c r="R8" s="46" t="s">
        <v>11</v>
      </c>
      <c r="S8" s="47"/>
      <c r="T8" s="48"/>
      <c r="U8" s="46" t="s">
        <v>16</v>
      </c>
      <c r="V8" s="47"/>
      <c r="W8" s="48"/>
      <c r="X8" s="46" t="s">
        <v>17</v>
      </c>
      <c r="Y8" s="47"/>
      <c r="Z8" s="48"/>
      <c r="AA8" s="46" t="s">
        <v>14</v>
      </c>
      <c r="AB8" s="47"/>
      <c r="AC8" s="48"/>
      <c r="AD8" s="68" t="s">
        <v>15</v>
      </c>
      <c r="AE8" s="69"/>
      <c r="AF8" s="69"/>
      <c r="AG8" s="72"/>
      <c r="AH8" s="71"/>
      <c r="AI8" s="71"/>
      <c r="AJ8" s="45"/>
    </row>
    <row r="9" spans="1:37" s="39" customFormat="1" ht="28.15" customHeight="1" x14ac:dyDescent="0.2">
      <c r="A9" s="60"/>
      <c r="B9" s="61"/>
      <c r="C9" s="40" t="s">
        <v>23</v>
      </c>
      <c r="D9" s="40" t="s">
        <v>24</v>
      </c>
      <c r="E9" s="40" t="s">
        <v>25</v>
      </c>
      <c r="F9" s="40" t="s">
        <v>23</v>
      </c>
      <c r="G9" s="40" t="s">
        <v>24</v>
      </c>
      <c r="H9" s="40" t="s">
        <v>25</v>
      </c>
      <c r="I9" s="40" t="s">
        <v>23</v>
      </c>
      <c r="J9" s="40" t="s">
        <v>24</v>
      </c>
      <c r="K9" s="40" t="s">
        <v>25</v>
      </c>
      <c r="L9" s="40" t="s">
        <v>23</v>
      </c>
      <c r="M9" s="40" t="s">
        <v>24</v>
      </c>
      <c r="N9" s="40" t="s">
        <v>25</v>
      </c>
      <c r="O9" s="40" t="s">
        <v>23</v>
      </c>
      <c r="P9" s="40" t="s">
        <v>24</v>
      </c>
      <c r="Q9" s="40" t="s">
        <v>25</v>
      </c>
      <c r="R9" s="40" t="s">
        <v>23</v>
      </c>
      <c r="S9" s="40" t="s">
        <v>24</v>
      </c>
      <c r="T9" s="40" t="s">
        <v>25</v>
      </c>
      <c r="U9" s="40" t="s">
        <v>23</v>
      </c>
      <c r="V9" s="40" t="s">
        <v>24</v>
      </c>
      <c r="W9" s="40" t="s">
        <v>25</v>
      </c>
      <c r="X9" s="40" t="s">
        <v>23</v>
      </c>
      <c r="Y9" s="40" t="s">
        <v>24</v>
      </c>
      <c r="Z9" s="40" t="s">
        <v>25</v>
      </c>
      <c r="AA9" s="40" t="s">
        <v>23</v>
      </c>
      <c r="AB9" s="40" t="s">
        <v>24</v>
      </c>
      <c r="AC9" s="40" t="s">
        <v>25</v>
      </c>
      <c r="AD9" s="40" t="s">
        <v>23</v>
      </c>
      <c r="AE9" s="40" t="s">
        <v>24</v>
      </c>
      <c r="AF9" s="40" t="s">
        <v>25</v>
      </c>
      <c r="AG9" s="40" t="s">
        <v>23</v>
      </c>
      <c r="AH9" s="40" t="s">
        <v>24</v>
      </c>
      <c r="AI9" s="40" t="s">
        <v>25</v>
      </c>
      <c r="AJ9" s="45"/>
    </row>
    <row r="10" spans="1:37" s="14" customFormat="1" ht="33.6" customHeight="1" x14ac:dyDescent="0.2">
      <c r="A10" s="35">
        <v>1</v>
      </c>
      <c r="B10" s="1" t="s">
        <v>20</v>
      </c>
      <c r="C10" s="30">
        <v>135686</v>
      </c>
      <c r="D10" s="30">
        <v>151759</v>
      </c>
      <c r="E10" s="30">
        <v>144597</v>
      </c>
      <c r="F10" s="30"/>
      <c r="G10" s="30"/>
      <c r="H10" s="30"/>
      <c r="I10" s="30">
        <v>9826</v>
      </c>
      <c r="J10" s="30">
        <v>9826</v>
      </c>
      <c r="K10" s="30">
        <v>9684</v>
      </c>
      <c r="L10" s="30"/>
      <c r="M10" s="30"/>
      <c r="N10" s="30"/>
      <c r="O10" s="30"/>
      <c r="P10" s="30">
        <v>351</v>
      </c>
      <c r="Q10" s="30">
        <v>351</v>
      </c>
      <c r="R10" s="30"/>
      <c r="S10" s="30"/>
      <c r="T10" s="30"/>
      <c r="U10" s="30"/>
      <c r="V10" s="30"/>
      <c r="W10" s="30"/>
      <c r="X10" s="30">
        <v>45724</v>
      </c>
      <c r="Y10" s="30">
        <v>45724</v>
      </c>
      <c r="Z10" s="30">
        <v>45724</v>
      </c>
      <c r="AA10" s="30">
        <v>45918</v>
      </c>
      <c r="AB10" s="30">
        <v>39800</v>
      </c>
      <c r="AC10" s="30">
        <v>39800</v>
      </c>
      <c r="AD10" s="30"/>
      <c r="AE10" s="30"/>
      <c r="AF10" s="30"/>
      <c r="AG10" s="29">
        <v>237154</v>
      </c>
      <c r="AH10" s="29">
        <f>SUM(AE10,AB10,Y10,V10,S10,P10,M10,J10,G10,D10)</f>
        <v>247460</v>
      </c>
      <c r="AI10" s="29">
        <f>SUM(AF10,AC10,Z10,W10,T10,Q10,N10,K10,H10,E10)</f>
        <v>240156</v>
      </c>
      <c r="AJ10" s="41">
        <f>AI10/AH10</f>
        <v>0.9704841186454376</v>
      </c>
    </row>
    <row r="11" spans="1:37" s="14" customFormat="1" ht="33.6" customHeight="1" x14ac:dyDescent="0.2">
      <c r="A11" s="13">
        <v>2</v>
      </c>
      <c r="B11" s="1" t="s">
        <v>21</v>
      </c>
      <c r="C11" s="30"/>
      <c r="D11" s="30"/>
      <c r="E11" s="30"/>
      <c r="F11" s="30"/>
      <c r="G11" s="30"/>
      <c r="H11" s="30"/>
      <c r="I11" s="30">
        <v>1985</v>
      </c>
      <c r="J11" s="30">
        <v>1604</v>
      </c>
      <c r="K11" s="30">
        <v>1556</v>
      </c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>
        <v>5644</v>
      </c>
      <c r="Y11" s="30">
        <v>5644</v>
      </c>
      <c r="Z11" s="30">
        <v>5644</v>
      </c>
      <c r="AA11" s="30">
        <v>158045</v>
      </c>
      <c r="AB11" s="30">
        <v>162465</v>
      </c>
      <c r="AC11" s="30">
        <v>162465</v>
      </c>
      <c r="AD11" s="30"/>
      <c r="AE11" s="30"/>
      <c r="AF11" s="30"/>
      <c r="AG11" s="29">
        <v>165674</v>
      </c>
      <c r="AH11" s="29">
        <f t="shared" ref="AH11:AI16" si="0">SUM(AE11,AB11,Y11,V11,S11,P11,M11,J11,G11,D11)</f>
        <v>169713</v>
      </c>
      <c r="AI11" s="29">
        <f t="shared" si="0"/>
        <v>169665</v>
      </c>
      <c r="AJ11" s="41">
        <f t="shared" ref="AJ11:AJ16" si="1">AI11/AH11</f>
        <v>0.99971716957451695</v>
      </c>
    </row>
    <row r="12" spans="1:37" s="14" customFormat="1" ht="33.6" customHeight="1" x14ac:dyDescent="0.2">
      <c r="A12" s="35">
        <v>3</v>
      </c>
      <c r="B12" s="1" t="s">
        <v>19</v>
      </c>
      <c r="C12" s="30">
        <v>1000</v>
      </c>
      <c r="D12" s="30">
        <v>1000</v>
      </c>
      <c r="E12" s="30">
        <v>387</v>
      </c>
      <c r="F12" s="30"/>
      <c r="G12" s="30"/>
      <c r="H12" s="30"/>
      <c r="I12" s="30">
        <v>13603</v>
      </c>
      <c r="J12" s="30">
        <v>13603</v>
      </c>
      <c r="K12" s="30">
        <v>6630</v>
      </c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>
        <v>1761</v>
      </c>
      <c r="Y12" s="30">
        <v>1761</v>
      </c>
      <c r="Z12" s="30">
        <v>1761</v>
      </c>
      <c r="AA12" s="30">
        <v>43951</v>
      </c>
      <c r="AB12" s="30">
        <v>47050</v>
      </c>
      <c r="AC12" s="30">
        <v>47050</v>
      </c>
      <c r="AD12" s="30"/>
      <c r="AE12" s="30"/>
      <c r="AF12" s="30"/>
      <c r="AG12" s="29">
        <v>60315</v>
      </c>
      <c r="AH12" s="29">
        <f t="shared" si="0"/>
        <v>63414</v>
      </c>
      <c r="AI12" s="29">
        <f t="shared" si="0"/>
        <v>55828</v>
      </c>
      <c r="AJ12" s="41">
        <f t="shared" si="1"/>
        <v>0.88037341911880662</v>
      </c>
    </row>
    <row r="13" spans="1:37" s="14" customFormat="1" ht="33.6" customHeight="1" x14ac:dyDescent="0.2">
      <c r="A13" s="13">
        <v>4</v>
      </c>
      <c r="B13" s="1" t="s">
        <v>8</v>
      </c>
      <c r="C13" s="30">
        <v>7111</v>
      </c>
      <c r="D13" s="30">
        <v>6096</v>
      </c>
      <c r="E13" s="30">
        <v>6096</v>
      </c>
      <c r="F13" s="30"/>
      <c r="G13" s="30"/>
      <c r="H13" s="30"/>
      <c r="I13" s="30"/>
      <c r="J13" s="30"/>
      <c r="K13" s="30">
        <v>256</v>
      </c>
      <c r="L13" s="30"/>
      <c r="M13" s="30"/>
      <c r="N13" s="30"/>
      <c r="O13" s="30"/>
      <c r="P13" s="30"/>
      <c r="Q13" s="30"/>
      <c r="R13" s="30"/>
      <c r="S13" s="30"/>
      <c r="T13" s="30">
        <v>5</v>
      </c>
      <c r="U13" s="30"/>
      <c r="V13" s="30"/>
      <c r="W13" s="30"/>
      <c r="X13" s="30">
        <v>21851</v>
      </c>
      <c r="Y13" s="30">
        <v>21851</v>
      </c>
      <c r="Z13" s="30">
        <v>21851</v>
      </c>
      <c r="AA13" s="30">
        <v>193451</v>
      </c>
      <c r="AB13" s="30">
        <v>194114</v>
      </c>
      <c r="AC13" s="30">
        <v>194114</v>
      </c>
      <c r="AD13" s="30"/>
      <c r="AE13" s="30"/>
      <c r="AF13" s="30"/>
      <c r="AG13" s="29">
        <v>222413</v>
      </c>
      <c r="AH13" s="29">
        <f t="shared" si="0"/>
        <v>222061</v>
      </c>
      <c r="AI13" s="29">
        <f t="shared" si="0"/>
        <v>222322</v>
      </c>
      <c r="AJ13" s="41">
        <f t="shared" si="1"/>
        <v>1.0011753527183973</v>
      </c>
    </row>
    <row r="14" spans="1:37" s="15" customFormat="1" ht="33.6" customHeight="1" thickBot="1" x14ac:dyDescent="0.25">
      <c r="A14" s="35">
        <v>5</v>
      </c>
      <c r="B14" s="2" t="s">
        <v>22</v>
      </c>
      <c r="C14" s="31">
        <f>SUM(C10:C13)</f>
        <v>143797</v>
      </c>
      <c r="D14" s="31">
        <v>158855</v>
      </c>
      <c r="E14" s="31">
        <f>SUM(E10:E13)</f>
        <v>151080</v>
      </c>
      <c r="F14" s="31"/>
      <c r="G14" s="31"/>
      <c r="H14" s="31"/>
      <c r="I14" s="31">
        <f>SUM(I10:I13)</f>
        <v>25414</v>
      </c>
      <c r="J14" s="31">
        <f>SUM(J10:J13)</f>
        <v>25033</v>
      </c>
      <c r="K14" s="31">
        <f>SUM(K10:K13)</f>
        <v>18126</v>
      </c>
      <c r="L14" s="31"/>
      <c r="M14" s="31"/>
      <c r="N14" s="31"/>
      <c r="O14" s="31"/>
      <c r="P14" s="31">
        <f>SUM(P10:P13)</f>
        <v>351</v>
      </c>
      <c r="Q14" s="31">
        <f>SUM(Q10:Q13)</f>
        <v>351</v>
      </c>
      <c r="R14" s="31"/>
      <c r="S14" s="31"/>
      <c r="T14" s="31">
        <f>SUM(T13)</f>
        <v>5</v>
      </c>
      <c r="U14" s="31"/>
      <c r="V14" s="31"/>
      <c r="W14" s="31"/>
      <c r="X14" s="31">
        <f>SUM(X10:X13)</f>
        <v>74980</v>
      </c>
      <c r="Y14" s="31">
        <v>74980</v>
      </c>
      <c r="Z14" s="31">
        <v>74980</v>
      </c>
      <c r="AA14" s="31">
        <f>SUM(AA10:AA13)</f>
        <v>441365</v>
      </c>
      <c r="AB14" s="31">
        <f>SUM(AB10:AB13)</f>
        <v>443429</v>
      </c>
      <c r="AC14" s="31">
        <f>SUM(AC10:AC13)</f>
        <v>443429</v>
      </c>
      <c r="AD14" s="31"/>
      <c r="AE14" s="31"/>
      <c r="AF14" s="31"/>
      <c r="AG14" s="29">
        <v>685556</v>
      </c>
      <c r="AH14" s="29">
        <f t="shared" si="0"/>
        <v>702648</v>
      </c>
      <c r="AI14" s="29">
        <f t="shared" si="0"/>
        <v>687971</v>
      </c>
      <c r="AJ14" s="41">
        <f t="shared" si="1"/>
        <v>0.97911187393972521</v>
      </c>
    </row>
    <row r="15" spans="1:37" s="16" customFormat="1" ht="33.6" customHeight="1" thickTop="1" thickBot="1" x14ac:dyDescent="0.25">
      <c r="A15" s="13">
        <v>6</v>
      </c>
      <c r="B15" s="3" t="s">
        <v>10</v>
      </c>
      <c r="C15" s="31">
        <v>528069</v>
      </c>
      <c r="D15" s="31">
        <v>631940</v>
      </c>
      <c r="E15" s="31">
        <v>607290</v>
      </c>
      <c r="F15" s="31">
        <v>328500</v>
      </c>
      <c r="G15" s="31">
        <v>318562</v>
      </c>
      <c r="H15" s="31">
        <v>346282</v>
      </c>
      <c r="I15" s="31">
        <v>106364</v>
      </c>
      <c r="J15" s="31">
        <v>150503</v>
      </c>
      <c r="K15" s="31">
        <v>114284</v>
      </c>
      <c r="L15" s="31">
        <v>3500</v>
      </c>
      <c r="M15" s="31">
        <v>3500</v>
      </c>
      <c r="N15" s="31">
        <v>0</v>
      </c>
      <c r="O15" s="31">
        <v>357050</v>
      </c>
      <c r="P15" s="31">
        <v>373574</v>
      </c>
      <c r="Q15" s="31">
        <v>53057</v>
      </c>
      <c r="R15" s="31"/>
      <c r="S15" s="31">
        <v>7884</v>
      </c>
      <c r="T15" s="31">
        <v>7884</v>
      </c>
      <c r="U15" s="31">
        <v>950</v>
      </c>
      <c r="V15" s="31">
        <v>3550</v>
      </c>
      <c r="W15" s="31">
        <v>4248</v>
      </c>
      <c r="X15" s="31">
        <v>442000</v>
      </c>
      <c r="Y15" s="31">
        <v>462424</v>
      </c>
      <c r="Z15" s="31">
        <v>462424</v>
      </c>
      <c r="AA15" s="32"/>
      <c r="AB15" s="32"/>
      <c r="AC15" s="32"/>
      <c r="AD15" s="31">
        <v>39390</v>
      </c>
      <c r="AE15" s="31">
        <v>39390</v>
      </c>
      <c r="AF15" s="31">
        <v>21650</v>
      </c>
      <c r="AG15" s="29">
        <v>1805823</v>
      </c>
      <c r="AH15" s="29">
        <f t="shared" si="0"/>
        <v>1991327</v>
      </c>
      <c r="AI15" s="29">
        <f t="shared" si="0"/>
        <v>1617119</v>
      </c>
      <c r="AJ15" s="41">
        <f t="shared" si="1"/>
        <v>0.81208108964524661</v>
      </c>
      <c r="AK15" s="15"/>
    </row>
    <row r="16" spans="1:37" s="17" customFormat="1" ht="33.6" customHeight="1" thickTop="1" x14ac:dyDescent="0.2">
      <c r="A16" s="35">
        <v>7</v>
      </c>
      <c r="B16" s="4" t="s">
        <v>9</v>
      </c>
      <c r="C16" s="33">
        <f>SUM(C14:C15)</f>
        <v>671866</v>
      </c>
      <c r="D16" s="33">
        <f>SUM(D14:D15)</f>
        <v>790795</v>
      </c>
      <c r="E16" s="33">
        <f>SUM(E14:E15)</f>
        <v>758370</v>
      </c>
      <c r="F16" s="33">
        <f t="shared" ref="F16:AF16" si="2">SUM(F14:F15)</f>
        <v>328500</v>
      </c>
      <c r="G16" s="33">
        <f>SUM(G14:G15)</f>
        <v>318562</v>
      </c>
      <c r="H16" s="33">
        <f>SUM(H14:H15)</f>
        <v>346282</v>
      </c>
      <c r="I16" s="33">
        <f t="shared" si="2"/>
        <v>131778</v>
      </c>
      <c r="J16" s="33">
        <f>SUM(J14:J15)</f>
        <v>175536</v>
      </c>
      <c r="K16" s="42">
        <f>SUM(K14:K15)</f>
        <v>132410</v>
      </c>
      <c r="L16" s="33">
        <f t="shared" si="2"/>
        <v>3500</v>
      </c>
      <c r="M16" s="33">
        <f t="shared" si="2"/>
        <v>3500</v>
      </c>
      <c r="N16" s="33">
        <f t="shared" si="2"/>
        <v>0</v>
      </c>
      <c r="O16" s="33">
        <f t="shared" si="2"/>
        <v>357050</v>
      </c>
      <c r="P16" s="33">
        <f>SUM(P14:P15)</f>
        <v>373925</v>
      </c>
      <c r="Q16" s="33">
        <f>SUM(Q14:Q15)</f>
        <v>53408</v>
      </c>
      <c r="R16" s="33"/>
      <c r="S16" s="33">
        <f>SUM(S14:S15)</f>
        <v>7884</v>
      </c>
      <c r="T16" s="33">
        <f>SUM(T14:T15)</f>
        <v>7889</v>
      </c>
      <c r="U16" s="33">
        <f t="shared" si="2"/>
        <v>950</v>
      </c>
      <c r="V16" s="33">
        <f>SUM(V14:V15)</f>
        <v>3550</v>
      </c>
      <c r="W16" s="33">
        <f t="shared" si="2"/>
        <v>4248</v>
      </c>
      <c r="X16" s="33">
        <f t="shared" si="2"/>
        <v>516980</v>
      </c>
      <c r="Y16" s="33">
        <f>SUM(Y14:Y15)</f>
        <v>537404</v>
      </c>
      <c r="Z16" s="33">
        <f t="shared" si="2"/>
        <v>537404</v>
      </c>
      <c r="AA16" s="33">
        <f t="shared" si="2"/>
        <v>441365</v>
      </c>
      <c r="AB16" s="33">
        <f>SUM(AB14:AB15)</f>
        <v>443429</v>
      </c>
      <c r="AC16" s="33">
        <f>SUM(AC14:AC15)</f>
        <v>443429</v>
      </c>
      <c r="AD16" s="33">
        <f t="shared" si="2"/>
        <v>39390</v>
      </c>
      <c r="AE16" s="33">
        <f t="shared" si="2"/>
        <v>39390</v>
      </c>
      <c r="AF16" s="33">
        <f t="shared" si="2"/>
        <v>21650</v>
      </c>
      <c r="AG16" s="29">
        <v>2491379</v>
      </c>
      <c r="AH16" s="29">
        <f t="shared" si="0"/>
        <v>2693975</v>
      </c>
      <c r="AI16" s="43">
        <f>SUM(AF16,AC16,Z16,W16,T16,Q16,N16,K16,H16,E16)</f>
        <v>2305090</v>
      </c>
      <c r="AJ16" s="41">
        <f t="shared" si="1"/>
        <v>0.85564639612468563</v>
      </c>
      <c r="AK16" s="34"/>
    </row>
    <row r="17" spans="1:37" ht="15" x14ac:dyDescent="0.2">
      <c r="AH17" s="34"/>
      <c r="AI17" s="34"/>
      <c r="AJ17" s="14"/>
      <c r="AK17" s="14"/>
    </row>
    <row r="19" spans="1:37" x14ac:dyDescent="0.2">
      <c r="A19" s="9"/>
      <c r="B19" s="7"/>
    </row>
    <row r="20" spans="1:37" s="26" customFormat="1" x14ac:dyDescent="0.2">
      <c r="A20" s="21"/>
      <c r="B20" s="22"/>
      <c r="C20" s="23"/>
      <c r="D20" s="23"/>
      <c r="E20" s="23"/>
      <c r="F20" s="24"/>
      <c r="G20" s="24"/>
      <c r="H20" s="24"/>
      <c r="I20" s="24"/>
      <c r="J20" s="24"/>
      <c r="K20" s="24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</row>
    <row r="21" spans="1:37" x14ac:dyDescent="0.2">
      <c r="A21" s="9"/>
      <c r="B21" s="7"/>
    </row>
    <row r="22" spans="1:37" s="26" customFormat="1" x14ac:dyDescent="0.2">
      <c r="A22" s="21"/>
      <c r="B22" s="22"/>
      <c r="C22" s="23"/>
      <c r="D22" s="23"/>
      <c r="E22" s="23"/>
      <c r="F22" s="24"/>
      <c r="G22" s="24"/>
      <c r="H22" s="24"/>
      <c r="I22" s="24"/>
      <c r="J22" s="24"/>
      <c r="K22" s="24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</row>
    <row r="23" spans="1:37" s="14" customFormat="1" x14ac:dyDescent="0.2">
      <c r="A23" s="9"/>
      <c r="B23" s="7"/>
      <c r="C23" s="27"/>
      <c r="D23" s="27"/>
      <c r="E23" s="27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1:37" s="14" customFormat="1" x14ac:dyDescent="0.2">
      <c r="A24" s="9"/>
      <c r="B24" s="7"/>
      <c r="C24" s="27"/>
      <c r="D24" s="27"/>
      <c r="E24" s="27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spans="1:37" s="14" customFormat="1" x14ac:dyDescent="0.2">
      <c r="A25" s="9"/>
      <c r="B25" s="7"/>
      <c r="C25" s="27"/>
      <c r="D25" s="27"/>
      <c r="E25" s="27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spans="1:37" x14ac:dyDescent="0.2">
      <c r="A26" s="9"/>
      <c r="B26" s="7"/>
      <c r="C26" s="27"/>
      <c r="D26" s="27"/>
      <c r="E26" s="27"/>
    </row>
    <row r="27" spans="1:37" x14ac:dyDescent="0.2">
      <c r="A27" s="9"/>
      <c r="B27" s="7"/>
      <c r="C27" s="27"/>
      <c r="D27" s="27"/>
      <c r="E27" s="27"/>
    </row>
    <row r="28" spans="1:37" x14ac:dyDescent="0.2">
      <c r="A28" s="9"/>
      <c r="B28" s="7"/>
      <c r="C28" s="27"/>
      <c r="D28" s="27"/>
      <c r="E28" s="27"/>
    </row>
    <row r="29" spans="1:37" x14ac:dyDescent="0.2">
      <c r="A29" s="9"/>
      <c r="B29" s="7"/>
      <c r="C29" s="27"/>
      <c r="D29" s="27"/>
      <c r="E29" s="27"/>
    </row>
    <row r="30" spans="1:37" x14ac:dyDescent="0.2">
      <c r="A30" s="9"/>
      <c r="B30" s="7"/>
      <c r="C30" s="27"/>
      <c r="D30" s="27"/>
      <c r="E30" s="27"/>
    </row>
    <row r="31" spans="1:37" x14ac:dyDescent="0.2">
      <c r="A31" s="9"/>
      <c r="B31" s="7"/>
      <c r="C31" s="27"/>
      <c r="D31" s="27"/>
      <c r="E31" s="27"/>
    </row>
    <row r="32" spans="1:37" x14ac:dyDescent="0.2">
      <c r="A32" s="9"/>
      <c r="B32" s="7"/>
      <c r="C32" s="27"/>
      <c r="D32" s="27"/>
      <c r="E32" s="27"/>
    </row>
  </sheetData>
  <mergeCells count="20">
    <mergeCell ref="A1:AI1"/>
    <mergeCell ref="X8:Z8"/>
    <mergeCell ref="AA8:AC8"/>
    <mergeCell ref="AD8:AF8"/>
    <mergeCell ref="AG6:AI8"/>
    <mergeCell ref="C6:W6"/>
    <mergeCell ref="C7:N7"/>
    <mergeCell ref="O7:W7"/>
    <mergeCell ref="F8:H8"/>
    <mergeCell ref="I8:K8"/>
    <mergeCell ref="A2:AG2"/>
    <mergeCell ref="X6:AD7"/>
    <mergeCell ref="A6:B9"/>
    <mergeCell ref="C8:E8"/>
    <mergeCell ref="AD4:AI4"/>
    <mergeCell ref="AJ6:AJ9"/>
    <mergeCell ref="L8:N8"/>
    <mergeCell ref="O8:Q8"/>
    <mergeCell ref="R8:T8"/>
    <mergeCell ref="U8:W8"/>
  </mergeCells>
  <phoneticPr fontId="0" type="noConversion"/>
  <pageMargins left="0.22" right="0.17" top="0.34" bottom="0.52" header="0.5" footer="0.5"/>
  <pageSetup paperSize="9" scale="4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bev.előir.</vt:lpstr>
      <vt:lpstr>bev.előir.!Nyomtatási_terület</vt:lpstr>
    </vt:vector>
  </TitlesOfParts>
  <Company>Zszentgrót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Dr_Dézsenyi_Veronika</cp:lastModifiedBy>
  <cp:lastPrinted>2021-05-12T08:33:06Z</cp:lastPrinted>
  <dcterms:created xsi:type="dcterms:W3CDTF">2003-02-06T08:26:35Z</dcterms:created>
  <dcterms:modified xsi:type="dcterms:W3CDTF">2021-05-21T08:13:29Z</dcterms:modified>
</cp:coreProperties>
</file>