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bookViews>
    <workbookView xWindow="0" yWindow="0" windowWidth="28800" windowHeight="13125"/>
  </bookViews>
  <sheets>
    <sheet name="beruházási kiad." sheetId="1" r:id="rId1"/>
  </sheets>
  <definedNames>
    <definedName name="_xlnm.Print_Area" localSheetId="0">'beruházási kiad.'!$A$1:$E$61</definedName>
  </definedNames>
  <calcPr calcId="152511"/>
</workbook>
</file>

<file path=xl/calcChain.xml><?xml version="1.0" encoding="utf-8"?>
<calcChain xmlns="http://schemas.openxmlformats.org/spreadsheetml/2006/main">
  <c r="E45" i="1" l="1"/>
  <c r="C59" i="1"/>
  <c r="E58" i="1"/>
  <c r="E57" i="1"/>
  <c r="E59" i="1" l="1"/>
  <c r="D55" i="1"/>
  <c r="C55" i="1"/>
  <c r="D48" i="1"/>
  <c r="C48" i="1"/>
  <c r="E47" i="1"/>
  <c r="E46" i="1"/>
  <c r="E44" i="1"/>
  <c r="E25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9" i="1"/>
  <c r="E50" i="1"/>
  <c r="E51" i="1"/>
  <c r="E52" i="1"/>
  <c r="E53" i="1"/>
  <c r="E54" i="1"/>
  <c r="E21" i="1"/>
  <c r="E22" i="1"/>
  <c r="E23" i="1"/>
  <c r="E8" i="1"/>
  <c r="E9" i="1"/>
  <c r="E11" i="1"/>
  <c r="E12" i="1"/>
  <c r="E13" i="1"/>
  <c r="E15" i="1"/>
  <c r="E16" i="1"/>
  <c r="E18" i="1"/>
  <c r="D19" i="1"/>
  <c r="C19" i="1"/>
  <c r="D17" i="1"/>
  <c r="C17" i="1"/>
  <c r="C20" i="1" s="1"/>
  <c r="D14" i="1"/>
  <c r="C14" i="1"/>
  <c r="D10" i="1"/>
  <c r="C10" i="1"/>
  <c r="E7" i="1"/>
  <c r="C60" i="1" l="1"/>
  <c r="E10" i="1"/>
  <c r="E17" i="1"/>
  <c r="E55" i="1"/>
  <c r="E48" i="1"/>
  <c r="E14" i="1"/>
  <c r="E19" i="1"/>
  <c r="D20" i="1"/>
  <c r="E20" i="1" s="1"/>
  <c r="C26" i="1"/>
  <c r="D26" i="1" l="1"/>
  <c r="D60" i="1" l="1"/>
  <c r="D61" i="1" s="1"/>
  <c r="E26" i="1"/>
  <c r="C61" i="1"/>
  <c r="E60" i="1" l="1"/>
  <c r="E61" i="1" s="1"/>
</calcChain>
</file>

<file path=xl/sharedStrings.xml><?xml version="1.0" encoding="utf-8"?>
<sst xmlns="http://schemas.openxmlformats.org/spreadsheetml/2006/main" count="68" uniqueCount="64">
  <si>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</si>
  <si>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</si>
  <si>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</si>
  <si>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</si>
  <si>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</si>
  <si>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</si>
  <si>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</si>
  <si>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</si>
  <si>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</si>
  <si>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</si>
  <si>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>Városi Könyvtár és Művelődési- Felnőttképzési Központ</t>
  </si>
  <si>
    <t>Városi Önkormányzat Egészségügyi Központja</t>
  </si>
  <si>
    <t xml:space="preserve">Közmunka önerő </t>
  </si>
  <si>
    <t>Egyéb beruházások:</t>
  </si>
  <si>
    <t>Egyéb beruházás összesen:</t>
  </si>
  <si>
    <t>Zalaszentgróti Közös Önkormányzati Hivatal</t>
  </si>
  <si>
    <t>Zalaszentgrót Város Önkormányzata</t>
  </si>
  <si>
    <t>Játszótéri elemek</t>
  </si>
  <si>
    <t>Aranyodi buszmegálló áthelyezés</t>
  </si>
  <si>
    <t>Nagy temető bővítés (kerítésépítés)</t>
  </si>
  <si>
    <t>Nagy temető bővítés (utak, parcellák kialakítása)</t>
  </si>
  <si>
    <t>Helyi Építési Szabályzat és Településképi Rendelet módosítása</t>
  </si>
  <si>
    <t>Nagy temető bővítés (urnafal bővítés)</t>
  </si>
  <si>
    <t>Nagy temető (kamerarendszer kialakítása)</t>
  </si>
  <si>
    <t>Műszaki tervezési költségek</t>
  </si>
  <si>
    <t>Sportcsarnok hangosítás</t>
  </si>
  <si>
    <t>Komplex program Zgrót. szegregált településrészén élők felzárk.</t>
  </si>
  <si>
    <t>Önkormányzati épületek energetikai korszerűsítése</t>
  </si>
  <si>
    <t xml:space="preserve">Beruházási kiadások 2021. évi előirányzata </t>
  </si>
  <si>
    <t>Porszívó (Bölcsőde)</t>
  </si>
  <si>
    <t>Napelemes közvilágítási lámpatestek beszerzése</t>
  </si>
  <si>
    <t>Meteorológiai állomás</t>
  </si>
  <si>
    <t>Nagyképernyős LED TV (érdekeltségnöv. pály.)</t>
  </si>
  <si>
    <t>Óvodai játszóeszközök telepítése,TÜV vizsgálata</t>
  </si>
  <si>
    <t>Számítástehnikai eszközök</t>
  </si>
  <si>
    <t>Asztal és székek ügyeletre</t>
  </si>
  <si>
    <t>Városrészi beruházások:</t>
  </si>
  <si>
    <t>Városrészi beruházások összesen:</t>
  </si>
  <si>
    <t>Zalakoppány 2 db üdvözlő tábla készítés</t>
  </si>
  <si>
    <t>Tüskeszentpéter Játszótéri elemek kihelyezése</t>
  </si>
  <si>
    <t>Tüskeszentpéter utasváró fülke készítés (anyag)</t>
  </si>
  <si>
    <t>Zalaudvarnok utasváró fülke készítés</t>
  </si>
  <si>
    <t>Aranyod Deák F.u. és Víztározó u. csapadékvíz elvezetési munkák</t>
  </si>
  <si>
    <t>Sportcsarnok padozat védőburkolat beszerzése</t>
  </si>
  <si>
    <t>Önkormányzati honlap fejlesztés</t>
  </si>
  <si>
    <t>Pályázatok célonként:</t>
  </si>
  <si>
    <t>EFOP: Fecskeház Program Újragondolva</t>
  </si>
  <si>
    <t>Leader - Sutyi udvar</t>
  </si>
  <si>
    <t>Pályázatok összesen:</t>
  </si>
  <si>
    <t>Info kommunikációs eszközök beszerzése</t>
  </si>
  <si>
    <t>Digiterra program bővítés</t>
  </si>
  <si>
    <t>Húsvéti dekoráció</t>
  </si>
  <si>
    <t>Karácsonyi díszvilágítás</t>
  </si>
  <si>
    <t>Tüskeszentpéter temető (kamerarendszer kialakítása)</t>
  </si>
  <si>
    <t>Berendezés, számítás- és ügyviteltech.eszk. beszerzése</t>
  </si>
  <si>
    <r>
      <t xml:space="preserve">Étkező asztal, székek </t>
    </r>
    <r>
      <rPr>
        <sz val="11"/>
        <rFont val="Times New Roman"/>
        <family val="1"/>
        <charset val="238"/>
      </rPr>
      <t>(konyhai étkező) (Batthyány u.)</t>
    </r>
  </si>
  <si>
    <t>Tartalékok</t>
  </si>
  <si>
    <t>Tartalék keret szociális bérlakások felszámolására</t>
  </si>
  <si>
    <t>Tartalék összesen:</t>
  </si>
  <si>
    <t>Irodai bútorok beszerzése</t>
  </si>
  <si>
    <t>Zgrót városi térfigyelő rendszer</t>
  </si>
  <si>
    <t>Zalaszentgróti Napköziotthonos Óvoda-Bölcsőde</t>
  </si>
  <si>
    <t>A hivatali épület hátsó nagy ablakaira zsalúzia</t>
  </si>
  <si>
    <t>4.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</si>
</sst>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  <font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horizontal="righ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63"/>
  <sheetViews>
    <sheetView tabSelected="1" view="pageBreakPreview" zoomScaleNormal="100" zoomScaleSheetLayoutView="100" workbookViewId="0">
      <selection sqref="A1:E1"/>
    </sheetView>
  </sheetViews>
  <sheetFormatPr defaultRowHeight="14.25" x14ac:dyDescent="0.2"/>
  <cols>
    <col min="1" max="1" width="21.7109375" style="11" customWidth="1"/>
    <col min="2" max="2" width="46" style="18" customWidth="1"/>
    <col min="3" max="3" width="12" customWidth="1"/>
    <col min="4" max="4" width="11.42578125" customWidth="1"/>
    <col min="5" max="5" width="11.85546875" customWidth="1"/>
  </cols>
  <sheetData>
    <row r="1" spans="1:11" ht="18.600000000000001" customHeight="1" x14ac:dyDescent="0.3">
      <c r="A1" s="62" t="s">
        <v>63</v>
      </c>
      <c r="B1" s="63"/>
      <c r="C1" s="63"/>
      <c r="D1" s="63"/>
      <c r="E1" s="63"/>
    </row>
    <row r="2" spans="1:11" ht="42.6" customHeight="1" x14ac:dyDescent="0.3">
      <c r="A2" s="64" t="s">
        <v>28</v>
      </c>
      <c r="B2" s="64"/>
      <c r="C2" s="64"/>
      <c r="D2" s="64"/>
      <c r="E2" s="64"/>
    </row>
    <row r="3" spans="1:11" ht="11.45" customHeight="1" x14ac:dyDescent="0.35">
      <c r="A3" s="9"/>
      <c r="B3" s="12"/>
      <c r="C3" s="1"/>
      <c r="D3" s="1"/>
      <c r="E3" s="1"/>
    </row>
    <row r="4" spans="1:11" ht="13.9" customHeight="1" x14ac:dyDescent="0.2">
      <c r="A4" s="65" t="s">
        <v>0</v>
      </c>
      <c r="B4" s="65"/>
      <c r="C4" s="65"/>
      <c r="D4" s="65"/>
      <c r="E4" s="65"/>
    </row>
    <row r="5" spans="1:11" ht="6.6" customHeight="1" x14ac:dyDescent="0.25">
      <c r="A5" s="10"/>
      <c r="B5" s="13"/>
      <c r="C5" s="2"/>
      <c r="D5" s="2"/>
      <c r="E5" s="2"/>
    </row>
    <row r="6" spans="1:11" s="18" customFormat="1" ht="18.600000000000001" customHeight="1" x14ac:dyDescent="0.2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</row>
    <row r="7" spans="1:11" s="18" customFormat="1" ht="31.5" x14ac:dyDescent="0.2">
      <c r="A7" s="57" t="s">
        <v>15</v>
      </c>
      <c r="B7" s="36" t="s">
        <v>54</v>
      </c>
      <c r="C7" s="25">
        <v>1998</v>
      </c>
      <c r="D7" s="25">
        <v>539</v>
      </c>
      <c r="E7" s="25">
        <f>C7+D7</f>
        <v>2537</v>
      </c>
      <c r="F7" s="32"/>
    </row>
    <row r="8" spans="1:11" s="18" customFormat="1" ht="15.75" x14ac:dyDescent="0.2">
      <c r="A8" s="57"/>
      <c r="B8" s="36" t="s">
        <v>62</v>
      </c>
      <c r="C8" s="25">
        <v>551</v>
      </c>
      <c r="D8" s="25">
        <v>149</v>
      </c>
      <c r="E8" s="25">
        <f t="shared" ref="E8:E58" si="0">C8+D8</f>
        <v>700</v>
      </c>
      <c r="F8" s="32"/>
    </row>
    <row r="9" spans="1:11" s="18" customFormat="1" ht="15.75" x14ac:dyDescent="0.2">
      <c r="A9" s="57"/>
      <c r="B9" s="36" t="s">
        <v>59</v>
      </c>
      <c r="C9" s="25">
        <v>743</v>
      </c>
      <c r="D9" s="25">
        <v>201</v>
      </c>
      <c r="E9" s="25">
        <f t="shared" si="0"/>
        <v>944</v>
      </c>
      <c r="F9" s="32"/>
    </row>
    <row r="10" spans="1:11" s="18" customFormat="1" ht="15.75" x14ac:dyDescent="0.2">
      <c r="A10" s="58"/>
      <c r="B10" s="15" t="s">
        <v>6</v>
      </c>
      <c r="C10" s="22">
        <f>SUM(C7:C9)</f>
        <v>3292</v>
      </c>
      <c r="D10" s="22">
        <f t="shared" ref="D10" si="1">SUM(D7:D9)</f>
        <v>889</v>
      </c>
      <c r="E10" s="45">
        <f t="shared" si="0"/>
        <v>4181</v>
      </c>
    </row>
    <row r="11" spans="1:11" s="38" customFormat="1" ht="15.6" customHeight="1" x14ac:dyDescent="0.2">
      <c r="A11" s="57" t="s">
        <v>61</v>
      </c>
      <c r="B11" s="17" t="s">
        <v>55</v>
      </c>
      <c r="C11" s="25">
        <v>47</v>
      </c>
      <c r="D11" s="25">
        <v>13</v>
      </c>
      <c r="E11" s="25">
        <f t="shared" si="0"/>
        <v>60</v>
      </c>
      <c r="F11" s="18"/>
      <c r="G11" s="33"/>
      <c r="H11" s="37"/>
      <c r="I11" s="3"/>
      <c r="J11" s="3"/>
      <c r="K11" s="3"/>
    </row>
    <row r="12" spans="1:11" s="38" customFormat="1" ht="15.6" customHeight="1" x14ac:dyDescent="0.2">
      <c r="A12" s="57"/>
      <c r="B12" s="17" t="s">
        <v>29</v>
      </c>
      <c r="C12" s="25">
        <v>28</v>
      </c>
      <c r="D12" s="25">
        <v>7</v>
      </c>
      <c r="E12" s="25">
        <f t="shared" si="0"/>
        <v>35</v>
      </c>
      <c r="F12" s="18"/>
      <c r="G12" s="33"/>
      <c r="H12" s="37"/>
      <c r="I12" s="3"/>
      <c r="J12" s="3"/>
      <c r="K12" s="3"/>
    </row>
    <row r="13" spans="1:11" s="38" customFormat="1" ht="15.6" customHeight="1" x14ac:dyDescent="0.2">
      <c r="A13" s="57"/>
      <c r="B13" s="17" t="s">
        <v>33</v>
      </c>
      <c r="C13" s="25">
        <v>296</v>
      </c>
      <c r="D13" s="25">
        <v>80</v>
      </c>
      <c r="E13" s="25">
        <f t="shared" si="0"/>
        <v>376</v>
      </c>
      <c r="F13" s="32"/>
      <c r="G13" s="33"/>
      <c r="H13" s="37"/>
      <c r="I13" s="3"/>
      <c r="J13" s="3"/>
      <c r="K13" s="3"/>
    </row>
    <row r="14" spans="1:11" s="38" customFormat="1" ht="15.6" customHeight="1" x14ac:dyDescent="0.2">
      <c r="A14" s="58"/>
      <c r="B14" s="6" t="s">
        <v>6</v>
      </c>
      <c r="C14" s="24">
        <f>SUM(C11:C13)</f>
        <v>371</v>
      </c>
      <c r="D14" s="24">
        <f t="shared" ref="D14" si="2">SUM(D11:D13)</f>
        <v>100</v>
      </c>
      <c r="E14" s="45">
        <f t="shared" si="0"/>
        <v>471</v>
      </c>
      <c r="F14" s="18"/>
      <c r="G14" s="33"/>
      <c r="H14" s="37"/>
      <c r="I14" s="3"/>
      <c r="J14" s="3"/>
      <c r="K14" s="3"/>
    </row>
    <row r="15" spans="1:11" s="38" customFormat="1" ht="16.149999999999999" customHeight="1" x14ac:dyDescent="0.2">
      <c r="A15" s="57" t="s">
        <v>11</v>
      </c>
      <c r="B15" s="17" t="s">
        <v>34</v>
      </c>
      <c r="C15" s="26">
        <v>591</v>
      </c>
      <c r="D15" s="25">
        <v>159</v>
      </c>
      <c r="E15" s="25">
        <f t="shared" si="0"/>
        <v>750</v>
      </c>
      <c r="F15" s="18"/>
      <c r="G15" s="33"/>
      <c r="H15" s="39"/>
      <c r="I15" s="4"/>
      <c r="J15" s="3"/>
      <c r="K15" s="4"/>
    </row>
    <row r="16" spans="1:11" s="38" customFormat="1" ht="16.149999999999999" customHeight="1" x14ac:dyDescent="0.2">
      <c r="A16" s="57"/>
      <c r="B16" s="17" t="s">
        <v>35</v>
      </c>
      <c r="C16" s="26">
        <v>31</v>
      </c>
      <c r="D16" s="26">
        <v>9</v>
      </c>
      <c r="E16" s="25">
        <f t="shared" si="0"/>
        <v>40</v>
      </c>
      <c r="F16" s="18"/>
      <c r="G16" s="33"/>
      <c r="H16" s="39"/>
      <c r="I16" s="4"/>
      <c r="J16" s="3"/>
      <c r="K16" s="4"/>
    </row>
    <row r="17" spans="1:13" s="38" customFormat="1" ht="16.149999999999999" customHeight="1" x14ac:dyDescent="0.2">
      <c r="A17" s="57"/>
      <c r="B17" s="6" t="s">
        <v>6</v>
      </c>
      <c r="C17" s="23">
        <f>SUM(C15:C16)</f>
        <v>622</v>
      </c>
      <c r="D17" s="23">
        <f t="shared" ref="D17" si="3">SUM(D15:D16)</f>
        <v>168</v>
      </c>
      <c r="E17" s="45">
        <f t="shared" si="0"/>
        <v>790</v>
      </c>
      <c r="F17" s="40"/>
      <c r="G17" s="33"/>
      <c r="H17" s="37"/>
      <c r="I17" s="3"/>
      <c r="J17" s="3"/>
      <c r="K17" s="4"/>
    </row>
    <row r="18" spans="1:13" s="38" customFormat="1" ht="23.45" customHeight="1" x14ac:dyDescent="0.2">
      <c r="A18" s="53" t="s">
        <v>10</v>
      </c>
      <c r="B18" s="27" t="s">
        <v>32</v>
      </c>
      <c r="C18" s="28">
        <v>315</v>
      </c>
      <c r="D18" s="25">
        <v>85</v>
      </c>
      <c r="E18" s="25">
        <f t="shared" si="0"/>
        <v>400</v>
      </c>
      <c r="F18" s="55"/>
      <c r="G18" s="56"/>
      <c r="H18" s="56"/>
      <c r="I18" s="56"/>
      <c r="J18" s="56"/>
      <c r="K18" s="56"/>
      <c r="L18" s="34"/>
      <c r="M18" s="34"/>
    </row>
    <row r="19" spans="1:13" s="38" customFormat="1" ht="23.45" customHeight="1" x14ac:dyDescent="0.2">
      <c r="A19" s="54"/>
      <c r="B19" s="6" t="s">
        <v>6</v>
      </c>
      <c r="C19" s="22">
        <f>SUM(C18:C18)</f>
        <v>315</v>
      </c>
      <c r="D19" s="22">
        <f>SUM(D18:D18)</f>
        <v>85</v>
      </c>
      <c r="E19" s="25">
        <f t="shared" si="0"/>
        <v>400</v>
      </c>
      <c r="F19" s="40"/>
      <c r="G19" s="33"/>
      <c r="H19" s="39"/>
      <c r="J19" s="3"/>
      <c r="K19" s="3"/>
    </row>
    <row r="20" spans="1:13" s="41" customFormat="1" ht="17.45" customHeight="1" x14ac:dyDescent="0.2">
      <c r="A20" s="35"/>
      <c r="B20" s="29" t="s">
        <v>8</v>
      </c>
      <c r="C20" s="30">
        <f>SUM(C19,C17,C14,C10)</f>
        <v>4600</v>
      </c>
      <c r="D20" s="30">
        <f>SUM(D19,D17,D14,D10)</f>
        <v>1242</v>
      </c>
      <c r="E20" s="30">
        <f t="shared" si="0"/>
        <v>5842</v>
      </c>
    </row>
    <row r="21" spans="1:13" s="18" customFormat="1" ht="15.75" x14ac:dyDescent="0.2">
      <c r="A21" s="53" t="s">
        <v>16</v>
      </c>
      <c r="B21" s="6" t="s">
        <v>45</v>
      </c>
      <c r="C21" s="8"/>
      <c r="D21" s="5"/>
      <c r="E21" s="46">
        <f t="shared" si="0"/>
        <v>0</v>
      </c>
    </row>
    <row r="22" spans="1:13" s="18" customFormat="1" ht="16.899999999999999" customHeight="1" x14ac:dyDescent="0.2">
      <c r="A22" s="59"/>
      <c r="B22" s="17" t="s">
        <v>46</v>
      </c>
      <c r="C22" s="7">
        <v>1132</v>
      </c>
      <c r="D22" s="7">
        <v>306</v>
      </c>
      <c r="E22" s="46">
        <f t="shared" si="0"/>
        <v>1438</v>
      </c>
      <c r="F22" s="32"/>
    </row>
    <row r="23" spans="1:13" s="18" customFormat="1" ht="31.5" x14ac:dyDescent="0.2">
      <c r="A23" s="59"/>
      <c r="B23" s="17" t="s">
        <v>26</v>
      </c>
      <c r="C23" s="7">
        <v>787</v>
      </c>
      <c r="D23" s="7">
        <v>213</v>
      </c>
      <c r="E23" s="46">
        <f t="shared" si="0"/>
        <v>1000</v>
      </c>
      <c r="F23" s="32"/>
    </row>
    <row r="24" spans="1:13" s="18" customFormat="1" ht="17.45" customHeight="1" x14ac:dyDescent="0.2">
      <c r="A24" s="59"/>
      <c r="B24" s="17" t="s">
        <v>27</v>
      </c>
      <c r="C24" s="7">
        <v>41186</v>
      </c>
      <c r="D24" s="7">
        <v>11120</v>
      </c>
      <c r="E24" s="46">
        <v>52306</v>
      </c>
      <c r="F24" s="32"/>
    </row>
    <row r="25" spans="1:13" s="18" customFormat="1" ht="17.45" customHeight="1" x14ac:dyDescent="0.2">
      <c r="A25" s="59"/>
      <c r="B25" s="17" t="s">
        <v>47</v>
      </c>
      <c r="C25" s="7">
        <v>5092</v>
      </c>
      <c r="D25" s="7">
        <v>1375</v>
      </c>
      <c r="E25" s="46">
        <f t="shared" si="0"/>
        <v>6467</v>
      </c>
      <c r="F25" s="32"/>
    </row>
    <row r="26" spans="1:13" s="18" customFormat="1" ht="17.45" customHeight="1" x14ac:dyDescent="0.2">
      <c r="A26" s="60"/>
      <c r="B26" s="29" t="s">
        <v>48</v>
      </c>
      <c r="C26" s="31">
        <f>SUM(C22:C25)</f>
        <v>48197</v>
      </c>
      <c r="D26" s="31">
        <f>SUM(D22:D25)</f>
        <v>13014</v>
      </c>
      <c r="E26" s="30">
        <f t="shared" si="0"/>
        <v>61211</v>
      </c>
    </row>
    <row r="27" spans="1:13" s="18" customFormat="1" ht="16.899999999999999" customHeight="1" x14ac:dyDescent="0.2">
      <c r="A27" s="60"/>
      <c r="B27" s="6" t="s">
        <v>13</v>
      </c>
      <c r="C27" s="8"/>
      <c r="D27" s="5"/>
      <c r="E27" s="46"/>
    </row>
    <row r="28" spans="1:13" s="18" customFormat="1" ht="16.899999999999999" customHeight="1" x14ac:dyDescent="0.2">
      <c r="A28" s="60"/>
      <c r="B28" s="17" t="s">
        <v>18</v>
      </c>
      <c r="C28" s="7">
        <v>3000</v>
      </c>
      <c r="D28" s="7">
        <v>810</v>
      </c>
      <c r="E28" s="46">
        <f t="shared" si="0"/>
        <v>3810</v>
      </c>
    </row>
    <row r="29" spans="1:13" s="18" customFormat="1" ht="16.899999999999999" customHeight="1" x14ac:dyDescent="0.2">
      <c r="A29" s="60"/>
      <c r="B29" s="16" t="s">
        <v>24</v>
      </c>
      <c r="C29" s="7">
        <v>787</v>
      </c>
      <c r="D29" s="7">
        <v>213</v>
      </c>
      <c r="E29" s="46">
        <f t="shared" si="0"/>
        <v>1000</v>
      </c>
    </row>
    <row r="30" spans="1:13" s="18" customFormat="1" ht="16.899999999999999" customHeight="1" x14ac:dyDescent="0.2">
      <c r="A30" s="60"/>
      <c r="B30" s="17" t="s">
        <v>19</v>
      </c>
      <c r="C30" s="7">
        <v>16000</v>
      </c>
      <c r="D30" s="7">
        <v>4320</v>
      </c>
      <c r="E30" s="46">
        <f t="shared" si="0"/>
        <v>20320</v>
      </c>
      <c r="I30" s="40"/>
    </row>
    <row r="31" spans="1:13" s="18" customFormat="1" ht="16.899999999999999" customHeight="1" x14ac:dyDescent="0.2">
      <c r="A31" s="60"/>
      <c r="B31" s="17" t="s">
        <v>20</v>
      </c>
      <c r="C31" s="7">
        <v>5000</v>
      </c>
      <c r="D31" s="7">
        <v>1350</v>
      </c>
      <c r="E31" s="46">
        <f t="shared" si="0"/>
        <v>6350</v>
      </c>
      <c r="I31" s="40"/>
    </row>
    <row r="32" spans="1:13" s="18" customFormat="1" ht="16.899999999999999" customHeight="1" x14ac:dyDescent="0.2">
      <c r="A32" s="60"/>
      <c r="B32" s="17" t="s">
        <v>22</v>
      </c>
      <c r="C32" s="7">
        <v>1181</v>
      </c>
      <c r="D32" s="7">
        <v>319</v>
      </c>
      <c r="E32" s="46">
        <f t="shared" si="0"/>
        <v>1500</v>
      </c>
      <c r="I32" s="40"/>
    </row>
    <row r="33" spans="1:9" s="18" customFormat="1" ht="16.899999999999999" customHeight="1" x14ac:dyDescent="0.2">
      <c r="A33" s="60"/>
      <c r="B33" s="17" t="s">
        <v>23</v>
      </c>
      <c r="C33" s="7">
        <v>394</v>
      </c>
      <c r="D33" s="7">
        <v>106</v>
      </c>
      <c r="E33" s="46">
        <f t="shared" si="0"/>
        <v>500</v>
      </c>
      <c r="I33" s="40"/>
    </row>
    <row r="34" spans="1:9" s="18" customFormat="1" ht="31.5" x14ac:dyDescent="0.2">
      <c r="A34" s="60"/>
      <c r="B34" s="17" t="s">
        <v>53</v>
      </c>
      <c r="C34" s="7">
        <v>118</v>
      </c>
      <c r="D34" s="7">
        <v>32</v>
      </c>
      <c r="E34" s="46">
        <f t="shared" si="0"/>
        <v>150</v>
      </c>
      <c r="I34" s="40"/>
    </row>
    <row r="35" spans="1:9" s="18" customFormat="1" ht="16.899999999999999" customHeight="1" x14ac:dyDescent="0.2">
      <c r="A35" s="60"/>
      <c r="B35" s="17" t="s">
        <v>44</v>
      </c>
      <c r="C35" s="7">
        <v>3465</v>
      </c>
      <c r="D35" s="7">
        <v>935</v>
      </c>
      <c r="E35" s="46">
        <f t="shared" si="0"/>
        <v>4400</v>
      </c>
      <c r="I35" s="40"/>
    </row>
    <row r="36" spans="1:9" s="18" customFormat="1" ht="16.899999999999999" customHeight="1" x14ac:dyDescent="0.2">
      <c r="A36" s="60"/>
      <c r="B36" s="16" t="s">
        <v>30</v>
      </c>
      <c r="C36" s="7">
        <v>394</v>
      </c>
      <c r="D36" s="7">
        <v>106</v>
      </c>
      <c r="E36" s="46">
        <f t="shared" si="0"/>
        <v>500</v>
      </c>
      <c r="I36" s="40"/>
    </row>
    <row r="37" spans="1:9" s="18" customFormat="1" ht="31.5" x14ac:dyDescent="0.2">
      <c r="A37" s="60"/>
      <c r="B37" s="16" t="s">
        <v>21</v>
      </c>
      <c r="C37" s="7">
        <v>2000</v>
      </c>
      <c r="D37" s="7">
        <v>0</v>
      </c>
      <c r="E37" s="46">
        <f t="shared" si="0"/>
        <v>2000</v>
      </c>
      <c r="I37" s="40"/>
    </row>
    <row r="38" spans="1:9" s="18" customFormat="1" ht="16.899999999999999" customHeight="1" x14ac:dyDescent="0.2">
      <c r="A38" s="60"/>
      <c r="B38" s="17" t="s">
        <v>17</v>
      </c>
      <c r="C38" s="7">
        <v>3591</v>
      </c>
      <c r="D38" s="7">
        <v>969</v>
      </c>
      <c r="E38" s="46">
        <f t="shared" si="0"/>
        <v>4560</v>
      </c>
      <c r="F38" s="32"/>
      <c r="I38" s="40"/>
    </row>
    <row r="39" spans="1:9" s="18" customFormat="1" ht="16.899999999999999" customHeight="1" x14ac:dyDescent="0.2">
      <c r="A39" s="60"/>
      <c r="B39" s="17" t="s">
        <v>31</v>
      </c>
      <c r="C39" s="7">
        <v>500</v>
      </c>
      <c r="D39" s="7">
        <v>135</v>
      </c>
      <c r="E39" s="46">
        <f t="shared" si="0"/>
        <v>635</v>
      </c>
      <c r="I39" s="40"/>
    </row>
    <row r="40" spans="1:9" s="18" customFormat="1" ht="16.899999999999999" customHeight="1" x14ac:dyDescent="0.2">
      <c r="A40" s="60"/>
      <c r="B40" s="16" t="s">
        <v>25</v>
      </c>
      <c r="C40" s="21">
        <v>787</v>
      </c>
      <c r="D40" s="21">
        <v>213</v>
      </c>
      <c r="E40" s="46">
        <f t="shared" si="0"/>
        <v>1000</v>
      </c>
      <c r="F40" s="32"/>
      <c r="I40" s="40"/>
    </row>
    <row r="41" spans="1:9" s="18" customFormat="1" ht="16.899999999999999" customHeight="1" x14ac:dyDescent="0.2">
      <c r="A41" s="60"/>
      <c r="B41" s="16" t="s">
        <v>43</v>
      </c>
      <c r="C41" s="21">
        <v>870</v>
      </c>
      <c r="D41" s="21">
        <v>235</v>
      </c>
      <c r="E41" s="46">
        <f t="shared" si="0"/>
        <v>1105</v>
      </c>
      <c r="F41" s="32"/>
      <c r="I41" s="40"/>
    </row>
    <row r="42" spans="1:9" s="18" customFormat="1" ht="16.899999999999999" customHeight="1" x14ac:dyDescent="0.2">
      <c r="A42" s="60"/>
      <c r="B42" s="17" t="s">
        <v>12</v>
      </c>
      <c r="C42" s="7">
        <v>118</v>
      </c>
      <c r="D42" s="7">
        <v>32</v>
      </c>
      <c r="E42" s="46">
        <f t="shared" si="0"/>
        <v>150</v>
      </c>
      <c r="I42" s="40"/>
    </row>
    <row r="43" spans="1:9" s="18" customFormat="1" ht="16.899999999999999" customHeight="1" x14ac:dyDescent="0.2">
      <c r="A43" s="60"/>
      <c r="B43" s="17" t="s">
        <v>49</v>
      </c>
      <c r="C43" s="7">
        <v>472</v>
      </c>
      <c r="D43" s="7">
        <v>128</v>
      </c>
      <c r="E43" s="46">
        <f t="shared" si="0"/>
        <v>600</v>
      </c>
      <c r="I43" s="40"/>
    </row>
    <row r="44" spans="1:9" s="18" customFormat="1" ht="16.899999999999999" customHeight="1" x14ac:dyDescent="0.2">
      <c r="A44" s="60"/>
      <c r="B44" s="17" t="s">
        <v>50</v>
      </c>
      <c r="C44" s="7">
        <v>100</v>
      </c>
      <c r="D44" s="7">
        <v>27</v>
      </c>
      <c r="E44" s="46">
        <f t="shared" si="0"/>
        <v>127</v>
      </c>
      <c r="I44" s="40"/>
    </row>
    <row r="45" spans="1:9" s="18" customFormat="1" ht="16.899999999999999" customHeight="1" x14ac:dyDescent="0.2">
      <c r="A45" s="60"/>
      <c r="B45" s="17" t="s">
        <v>60</v>
      </c>
      <c r="C45" s="7">
        <v>7233</v>
      </c>
      <c r="D45" s="7">
        <v>1953</v>
      </c>
      <c r="E45" s="46">
        <f t="shared" si="0"/>
        <v>9186</v>
      </c>
      <c r="I45" s="40"/>
    </row>
    <row r="46" spans="1:9" s="18" customFormat="1" ht="16.899999999999999" customHeight="1" x14ac:dyDescent="0.2">
      <c r="A46" s="60"/>
      <c r="B46" s="17" t="s">
        <v>51</v>
      </c>
      <c r="C46" s="7">
        <v>300</v>
      </c>
      <c r="D46" s="7">
        <v>0</v>
      </c>
      <c r="E46" s="46">
        <f t="shared" si="0"/>
        <v>300</v>
      </c>
      <c r="I46" s="40"/>
    </row>
    <row r="47" spans="1:9" s="18" customFormat="1" ht="16.899999999999999" customHeight="1" x14ac:dyDescent="0.2">
      <c r="A47" s="60"/>
      <c r="B47" s="17" t="s">
        <v>52</v>
      </c>
      <c r="C47" s="7">
        <v>945</v>
      </c>
      <c r="D47" s="7">
        <v>255</v>
      </c>
      <c r="E47" s="46">
        <f t="shared" si="0"/>
        <v>1200</v>
      </c>
      <c r="I47" s="40"/>
    </row>
    <row r="48" spans="1:9" s="18" customFormat="1" ht="16.899999999999999" customHeight="1" x14ac:dyDescent="0.2">
      <c r="A48" s="60"/>
      <c r="B48" s="29" t="s">
        <v>14</v>
      </c>
      <c r="C48" s="31">
        <f>SUM(C28:C47)</f>
        <v>47255</v>
      </c>
      <c r="D48" s="31">
        <f t="shared" ref="D48:E48" si="4">SUM(D28:D47)</f>
        <v>12138</v>
      </c>
      <c r="E48" s="31">
        <f t="shared" si="4"/>
        <v>59393</v>
      </c>
      <c r="I48" s="40"/>
    </row>
    <row r="49" spans="1:9" s="18" customFormat="1" ht="16.899999999999999" customHeight="1" x14ac:dyDescent="0.2">
      <c r="A49" s="60"/>
      <c r="B49" s="6" t="s">
        <v>36</v>
      </c>
      <c r="C49" s="8"/>
      <c r="D49" s="5"/>
      <c r="E49" s="46">
        <f t="shared" si="0"/>
        <v>0</v>
      </c>
    </row>
    <row r="50" spans="1:9" s="18" customFormat="1" ht="16.899999999999999" customHeight="1" x14ac:dyDescent="0.2">
      <c r="A50" s="60"/>
      <c r="B50" s="17" t="s">
        <v>38</v>
      </c>
      <c r="C50" s="7">
        <v>157</v>
      </c>
      <c r="D50" s="7">
        <v>43</v>
      </c>
      <c r="E50" s="46">
        <f t="shared" si="0"/>
        <v>200</v>
      </c>
      <c r="F50" s="32"/>
      <c r="I50" s="40"/>
    </row>
    <row r="51" spans="1:9" s="18" customFormat="1" ht="16.899999999999999" customHeight="1" x14ac:dyDescent="0.2">
      <c r="A51" s="60"/>
      <c r="B51" s="17" t="s">
        <v>39</v>
      </c>
      <c r="C51" s="7">
        <v>315</v>
      </c>
      <c r="D51" s="7">
        <v>85</v>
      </c>
      <c r="E51" s="46">
        <f t="shared" si="0"/>
        <v>400</v>
      </c>
      <c r="I51" s="40"/>
    </row>
    <row r="52" spans="1:9" s="18" customFormat="1" ht="16.899999999999999" customHeight="1" x14ac:dyDescent="0.2">
      <c r="A52" s="60"/>
      <c r="B52" s="16" t="s">
        <v>40</v>
      </c>
      <c r="C52" s="21">
        <v>291</v>
      </c>
      <c r="D52" s="21">
        <v>79</v>
      </c>
      <c r="E52" s="46">
        <f t="shared" si="0"/>
        <v>370</v>
      </c>
      <c r="F52" s="32"/>
      <c r="I52" s="40"/>
    </row>
    <row r="53" spans="1:9" s="18" customFormat="1" ht="16.899999999999999" customHeight="1" x14ac:dyDescent="0.2">
      <c r="A53" s="60"/>
      <c r="B53" s="16" t="s">
        <v>41</v>
      </c>
      <c r="C53" s="7">
        <v>354</v>
      </c>
      <c r="D53" s="7">
        <v>96</v>
      </c>
      <c r="E53" s="46">
        <f t="shared" si="0"/>
        <v>450</v>
      </c>
      <c r="I53" s="40"/>
    </row>
    <row r="54" spans="1:9" s="18" customFormat="1" ht="31.5" x14ac:dyDescent="0.2">
      <c r="A54" s="60"/>
      <c r="B54" s="17" t="s">
        <v>42</v>
      </c>
      <c r="C54" s="7">
        <v>631</v>
      </c>
      <c r="D54" s="7">
        <v>171</v>
      </c>
      <c r="E54" s="46">
        <f t="shared" si="0"/>
        <v>802</v>
      </c>
      <c r="I54" s="40"/>
    </row>
    <row r="55" spans="1:9" s="18" customFormat="1" ht="16.899999999999999" customHeight="1" x14ac:dyDescent="0.2">
      <c r="A55" s="60"/>
      <c r="B55" s="29" t="s">
        <v>37</v>
      </c>
      <c r="C55" s="31">
        <f>SUM(C50:C54)</f>
        <v>1748</v>
      </c>
      <c r="D55" s="31">
        <f t="shared" ref="D55:E55" si="5">SUM(D50:D54)</f>
        <v>474</v>
      </c>
      <c r="E55" s="31">
        <f t="shared" si="5"/>
        <v>2222</v>
      </c>
      <c r="I55" s="40"/>
    </row>
    <row r="56" spans="1:9" s="18" customFormat="1" ht="16.899999999999999" customHeight="1" x14ac:dyDescent="0.2">
      <c r="A56" s="60"/>
      <c r="B56" s="52" t="s">
        <v>56</v>
      </c>
      <c r="C56" s="48"/>
      <c r="D56" s="48"/>
      <c r="E56" s="48"/>
      <c r="I56" s="40"/>
    </row>
    <row r="57" spans="1:9" s="18" customFormat="1" ht="16.899999999999999" customHeight="1" x14ac:dyDescent="0.2">
      <c r="A57" s="60"/>
      <c r="B57" s="47" t="s">
        <v>57</v>
      </c>
      <c r="C57" s="49">
        <v>8100</v>
      </c>
      <c r="D57" s="48"/>
      <c r="E57" s="46">
        <f t="shared" si="0"/>
        <v>8100</v>
      </c>
      <c r="I57" s="40"/>
    </row>
    <row r="58" spans="1:9" s="18" customFormat="1" ht="16.899999999999999" customHeight="1" x14ac:dyDescent="0.2">
      <c r="A58" s="60"/>
      <c r="B58" s="17" t="s">
        <v>9</v>
      </c>
      <c r="C58" s="21">
        <v>8397</v>
      </c>
      <c r="D58" s="21"/>
      <c r="E58" s="46">
        <f t="shared" si="0"/>
        <v>8397</v>
      </c>
      <c r="F58" s="32"/>
    </row>
    <row r="59" spans="1:9" s="18" customFormat="1" ht="16.899999999999999" customHeight="1" x14ac:dyDescent="0.2">
      <c r="A59" s="60"/>
      <c r="B59" s="29" t="s">
        <v>58</v>
      </c>
      <c r="C59" s="31">
        <f>SUM(C57:C58)</f>
        <v>16497</v>
      </c>
      <c r="D59" s="31"/>
      <c r="E59" s="30">
        <f>SUM(E57:E58)</f>
        <v>16497</v>
      </c>
      <c r="F59" s="32"/>
    </row>
    <row r="60" spans="1:9" s="42" customFormat="1" ht="16.899999999999999" customHeight="1" x14ac:dyDescent="0.2">
      <c r="A60" s="61"/>
      <c r="B60" s="50" t="s">
        <v>6</v>
      </c>
      <c r="C60" s="51">
        <f>SUM(C59,C55,C48,C26)</f>
        <v>113697</v>
      </c>
      <c r="D60" s="51">
        <f>SUM(D59,D55,D48,D26)</f>
        <v>25626</v>
      </c>
      <c r="E60" s="51">
        <f>SUM(E59,E55,E48,E26)</f>
        <v>139323</v>
      </c>
    </row>
    <row r="61" spans="1:9" s="44" customFormat="1" ht="16.899999999999999" customHeight="1" x14ac:dyDescent="0.2">
      <c r="A61" s="19"/>
      <c r="B61" s="20" t="s">
        <v>7</v>
      </c>
      <c r="C61" s="43">
        <f>SUM(C60,C20)</f>
        <v>118297</v>
      </c>
      <c r="D61" s="43">
        <f t="shared" ref="D61:E61" si="6">SUM(D60,D20)</f>
        <v>26868</v>
      </c>
      <c r="E61" s="43">
        <f t="shared" si="6"/>
        <v>145165</v>
      </c>
    </row>
    <row r="62" spans="1:9" ht="16.5" customHeight="1" x14ac:dyDescent="0.2"/>
    <row r="63" spans="1:9" ht="16.5" customHeight="1" x14ac:dyDescent="0.2"/>
  </sheetData>
  <mergeCells count="9">
    <mergeCell ref="A18:A19"/>
    <mergeCell ref="F18:K18"/>
    <mergeCell ref="A7:A10"/>
    <mergeCell ref="A21:A60"/>
    <mergeCell ref="A1:E1"/>
    <mergeCell ref="A2:E2"/>
    <mergeCell ref="A4:E4"/>
    <mergeCell ref="A15:A17"/>
    <mergeCell ref="A11:A14"/>
  </mergeCells>
  <phoneticPr fontId="0" type="noConversion"/>
  <pageMargins left="0.55118110236220474" right="0.19685039370078741" top="0.39" bottom="0.49" header="0.23622047244094491" footer="0.32"/>
  <pageSetup paperSize="9" scale="90" fitToHeight="2" orientation="portrait" r:id="rId1"/>
  <headerFooter alignWithMargins="0"/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Gondos István</cp:lastModifiedBy>
  <cp:lastPrinted>2021-02-11T08:12:18Z</cp:lastPrinted>
  <dcterms:created xsi:type="dcterms:W3CDTF">1997-01-17T14:02:09Z</dcterms:created>
  <dcterms:modified xsi:type="dcterms:W3CDTF">2021-02-15T08:46:00Z</dcterms:modified>
</cp:coreProperties>
</file>