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3_2021_zárszámadás_2020_évről\rendelet_táblázatai\"/>
    </mc:Choice>
  </mc:AlternateContent>
  <bookViews>
    <workbookView xWindow="32760" yWindow="32760" windowWidth="23040" windowHeight="9030"/>
  </bookViews>
  <sheets>
    <sheet name="vagyonkimut." sheetId="29" r:id="rId1"/>
  </sheets>
  <definedNames>
    <definedName name="_xlnm.Print_Area" localSheetId="0">vagyonkimut.!$A$1:$H$66</definedName>
  </definedNames>
  <calcPr calcId="152511"/>
</workbook>
</file>

<file path=xl/calcChain.xml><?xml version="1.0" encoding="utf-8"?>
<calcChain xmlns="http://schemas.openxmlformats.org/spreadsheetml/2006/main">
  <c r="D15" i="29" l="1"/>
  <c r="E15" i="29"/>
  <c r="F15" i="29"/>
  <c r="G15" i="29"/>
  <c r="G53" i="29"/>
  <c r="G59" i="29"/>
  <c r="F53" i="29"/>
  <c r="E53" i="29"/>
  <c r="E59" i="29"/>
  <c r="G46" i="29"/>
  <c r="F46" i="29"/>
  <c r="F59" i="29"/>
  <c r="E46" i="29"/>
  <c r="G38" i="29"/>
  <c r="F38" i="29"/>
  <c r="H38" i="29"/>
  <c r="F44" i="29"/>
  <c r="E38" i="29"/>
  <c r="G33" i="29"/>
  <c r="H33" i="29"/>
  <c r="F33" i="29"/>
  <c r="E33" i="29"/>
  <c r="F10" i="29"/>
  <c r="G11" i="29"/>
  <c r="G10" i="29"/>
  <c r="E10" i="29"/>
  <c r="E44" i="29"/>
  <c r="C21" i="29"/>
  <c r="C11" i="29"/>
  <c r="H11" i="29"/>
  <c r="C46" i="29"/>
  <c r="H46" i="29"/>
  <c r="C38" i="29"/>
  <c r="C30" i="29"/>
  <c r="H30" i="29"/>
  <c r="H21" i="29"/>
  <c r="C15" i="29"/>
  <c r="C10" i="29"/>
  <c r="D10" i="29"/>
  <c r="H10" i="29"/>
  <c r="D44" i="29"/>
  <c r="D38" i="29"/>
  <c r="C33" i="29"/>
  <c r="D33" i="29"/>
  <c r="D53" i="29"/>
  <c r="C53" i="29"/>
  <c r="H53" i="29"/>
  <c r="H59" i="29"/>
  <c r="C59" i="29"/>
  <c r="D46" i="29"/>
  <c r="H64" i="29"/>
  <c r="H65" i="29"/>
  <c r="H66" i="29"/>
  <c r="H63" i="29"/>
  <c r="H12" i="29"/>
  <c r="H13" i="29"/>
  <c r="H14" i="29"/>
  <c r="H16" i="29"/>
  <c r="H17" i="29"/>
  <c r="H18" i="29"/>
  <c r="H19" i="29"/>
  <c r="H20" i="29"/>
  <c r="H22" i="29"/>
  <c r="H23" i="29"/>
  <c r="H24" i="29"/>
  <c r="H27" i="29"/>
  <c r="H28" i="29"/>
  <c r="H29" i="29"/>
  <c r="H31" i="29"/>
  <c r="H32" i="29"/>
  <c r="H34" i="29"/>
  <c r="H35" i="29"/>
  <c r="H36" i="29"/>
  <c r="H37" i="29"/>
  <c r="H39" i="29"/>
  <c r="H40" i="29"/>
  <c r="H41" i="29"/>
  <c r="H42" i="29"/>
  <c r="H43" i="29"/>
  <c r="H45" i="29"/>
  <c r="H47" i="29"/>
  <c r="H48" i="29"/>
  <c r="H49" i="29"/>
  <c r="H51" i="29"/>
  <c r="H52" i="29"/>
  <c r="H54" i="29"/>
  <c r="H55" i="29"/>
  <c r="H56" i="29"/>
  <c r="H57" i="29"/>
  <c r="H58" i="29"/>
  <c r="H50" i="29"/>
  <c r="D59" i="29"/>
  <c r="G44" i="29"/>
  <c r="H15" i="29"/>
  <c r="C44" i="29"/>
  <c r="H44" i="29"/>
</calcChain>
</file>

<file path=xl/sharedStrings.xml><?xml version="1.0" encoding="utf-8"?>
<sst xmlns="http://schemas.openxmlformats.org/spreadsheetml/2006/main" count="126" uniqueCount="91">
  <si>
    <t>1.</t>
  </si>
  <si>
    <t>2.</t>
  </si>
  <si>
    <t>3.</t>
  </si>
  <si>
    <t>4.</t>
  </si>
  <si>
    <t>5.</t>
  </si>
  <si>
    <t>Megnevezés</t>
  </si>
  <si>
    <t>Zalaszentgróti Közös Önkormányzati Hivatal</t>
  </si>
  <si>
    <t>Összesen</t>
  </si>
  <si>
    <t>adatok eFt-ban</t>
  </si>
  <si>
    <t>Zalaszentgrót Város Önkormányzata</t>
  </si>
  <si>
    <t>Kötelezettségek</t>
  </si>
  <si>
    <t>Saját tőke</t>
  </si>
  <si>
    <t>Bruttó érték</t>
  </si>
  <si>
    <t>Képzőművészeti alkotások</t>
  </si>
  <si>
    <t>0-ig leíródott ingatlanok</t>
  </si>
  <si>
    <t xml:space="preserve">0-ig leíródott immateriális javak </t>
  </si>
  <si>
    <t>III.</t>
  </si>
  <si>
    <t>II.</t>
  </si>
  <si>
    <t>I.</t>
  </si>
  <si>
    <t>F/</t>
  </si>
  <si>
    <t>IV.</t>
  </si>
  <si>
    <t>Pénzeszközök</t>
  </si>
  <si>
    <t>B/</t>
  </si>
  <si>
    <t xml:space="preserve">Befektetett pénzügyi eszközök </t>
  </si>
  <si>
    <t>Ingatlanok és kapcs.vagyoni ért.jogok</t>
  </si>
  <si>
    <t>Tárgyi eszközök</t>
  </si>
  <si>
    <t>A/</t>
  </si>
  <si>
    <t xml:space="preserve">Az Önkormányzat vagyonának kimutatása  </t>
  </si>
  <si>
    <t>az államháztartás számviteléről szóló 4/2013.(I.11.) Korm.rendelet előírásai alapján</t>
  </si>
  <si>
    <t>Nemzeti Vagyonba tartozó befektett eszközök</t>
  </si>
  <si>
    <t>Immateriális javak</t>
  </si>
  <si>
    <t xml:space="preserve"> Vagyoni értékű jogok</t>
  </si>
  <si>
    <t>Szellemi termékek</t>
  </si>
  <si>
    <t>Immateriális javak értékhelyesbítések</t>
  </si>
  <si>
    <t>Gépek, berendezések, felszerelések, járművek</t>
  </si>
  <si>
    <t>Tenyészállatok</t>
  </si>
  <si>
    <t>Beruházások, felújítások</t>
  </si>
  <si>
    <t>Befektett pénzügyi eszközös értékhelyesbítése</t>
  </si>
  <si>
    <t>Koncesszióba, vagyonkezelésbe adott eszközök</t>
  </si>
  <si>
    <t>Koncesszióba, vagyonkezelésbe adott eszközök értékhelyesbítése</t>
  </si>
  <si>
    <t>Nemzeti Vagyonba tartozó forgóeszközök</t>
  </si>
  <si>
    <t>Készletek</t>
  </si>
  <si>
    <t>Értékpapírok</t>
  </si>
  <si>
    <t>C/</t>
  </si>
  <si>
    <t>V.</t>
  </si>
  <si>
    <t>Pénztárak, csekkek, betétkönyvek</t>
  </si>
  <si>
    <t>Forintszámlák</t>
  </si>
  <si>
    <t>Devizaszámlák</t>
  </si>
  <si>
    <t>D/</t>
  </si>
  <si>
    <t>Követelések</t>
  </si>
  <si>
    <t>Költségvetési évben esedékes követelések</t>
  </si>
  <si>
    <t>Költségvetési évet követően esedékes követelések</t>
  </si>
  <si>
    <t>Követelés jellegű sajátos elszámolások</t>
  </si>
  <si>
    <t>E/</t>
  </si>
  <si>
    <t>Egyéb sajátos eszközoldali elszámolások</t>
  </si>
  <si>
    <t>Aktív időbeli elhatárolások</t>
  </si>
  <si>
    <t>Eszközök összesen:</t>
  </si>
  <si>
    <t>FORRÁSOK</t>
  </si>
  <si>
    <t>G/</t>
  </si>
  <si>
    <t>VI.</t>
  </si>
  <si>
    <t>Nemzeti vagyon induláskori értéke</t>
  </si>
  <si>
    <t>Nemzeti vagyon változásai</t>
  </si>
  <si>
    <t>Egyéb eszközök induláskori értéke és vált.</t>
  </si>
  <si>
    <t>Felhalmozott eredmény</t>
  </si>
  <si>
    <t>Eszközök értékhelyesbítésének forrása</t>
  </si>
  <si>
    <t>Mérleg szerinti eredmény</t>
  </si>
  <si>
    <t>H/</t>
  </si>
  <si>
    <t>Költségvetési évben esedékes kötelezettségek</t>
  </si>
  <si>
    <t>Költségvetési évet követően esedékes kötelezettségek</t>
  </si>
  <si>
    <t>Kötelezettség jellegű sajátos elszámolások</t>
  </si>
  <si>
    <t>I/</t>
  </si>
  <si>
    <t>J/</t>
  </si>
  <si>
    <t>Kincstári számlavez.kapcs. elszámolások</t>
  </si>
  <si>
    <t>Passzív időbeli elhatárolás</t>
  </si>
  <si>
    <t>Források összesen:</t>
  </si>
  <si>
    <t>Zalaszentgrót Város Egészségügyi Kp.</t>
  </si>
  <si>
    <t>ESZKÖZÖK (Nettó érték)</t>
  </si>
  <si>
    <t>Mérlegen kívüli tételek bemutatása</t>
  </si>
  <si>
    <t>Városi Könyvtár, Műv.és Felnőttképz. Központ</t>
  </si>
  <si>
    <t>Tárgyi eszközök értékhelyesbítése</t>
  </si>
  <si>
    <t>Bruttó érték összesen</t>
  </si>
  <si>
    <t>Tartós  részesedések  *</t>
  </si>
  <si>
    <t>0-ig leíródott gép, berendezés, jármű</t>
  </si>
  <si>
    <t>Lekötött bankbetétek</t>
  </si>
  <si>
    <t>Zalaszentgrót Város Egészségügyi Közp.</t>
  </si>
  <si>
    <t xml:space="preserve">Zalaszentgróti Napközi Otthonos Óvoda-bölcsőde </t>
  </si>
  <si>
    <r>
      <t>* A</t>
    </r>
    <r>
      <rPr>
        <i/>
        <sz val="11"/>
        <rFont val="Arial"/>
        <family val="2"/>
        <charset val="238"/>
      </rPr>
      <t>z önkormányzat saját tulajdonában álló Szentgrótért Kft-ben lévő részesedés alakulása</t>
    </r>
  </si>
  <si>
    <t>22 203 eFt</t>
  </si>
  <si>
    <t>2020. december 31.</t>
  </si>
  <si>
    <t>Tartós hitelv.megtestesítő értékpapír</t>
  </si>
  <si>
    <t xml:space="preserve">12.  melléklet a  2020. évi költségvetés végrehajtásáról és a 2020. évi költségvetési maradvány jóváhagyásáról  szóló 13/2021. (V.28.)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</si>
</sst>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4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9"/>
      <name val="Arial"/>
      <family val="2"/>
      <charset val="238"/>
    </font>
    <font>
      <i/>
      <sz val="11"/>
      <name val="Arial"/>
      <family val="2"/>
      <charset val="238"/>
    </font>
    <font>
      <i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3" fillId="0" borderId="0"/>
  </cellStyleXfs>
  <cellXfs count="72">
    <xf numFmtId="0" fontId="0" fillId="0" borderId="0" xfId="0"/>
    <xf numFmtId="0" fontId="5" fillId="0" borderId="0" xfId="0" applyFont="1"/>
    <xf numFmtId="0" fontId="0" fillId="0" borderId="0" xfId="0" applyBorder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/>
    <xf numFmtId="0" fontId="6" fillId="0" borderId="1" xfId="0" applyFont="1" applyBorder="1" applyAlignment="1">
      <alignment horizontal="right"/>
    </xf>
    <xf numFmtId="0" fontId="9" fillId="0" borderId="1" xfId="0" applyFont="1" applyBorder="1"/>
    <xf numFmtId="0" fontId="7" fillId="0" borderId="1" xfId="0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0" borderId="0" xfId="0" applyFont="1" applyBorder="1"/>
    <xf numFmtId="0" fontId="8" fillId="0" borderId="0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/>
    <xf numFmtId="3" fontId="16" fillId="0" borderId="1" xfId="0" applyNumberFormat="1" applyFont="1" applyBorder="1"/>
    <xf numFmtId="3" fontId="15" fillId="0" borderId="1" xfId="0" applyNumberFormat="1" applyFont="1" applyBorder="1"/>
    <xf numFmtId="3" fontId="15" fillId="0" borderId="0" xfId="0" applyNumberFormat="1" applyFont="1" applyBorder="1"/>
    <xf numFmtId="0" fontId="18" fillId="0" borderId="0" xfId="0" applyFont="1"/>
    <xf numFmtId="0" fontId="18" fillId="0" borderId="0" xfId="0" applyFont="1" applyBorder="1"/>
    <xf numFmtId="0" fontId="7" fillId="0" borderId="1" xfId="0" applyFont="1" applyBorder="1" applyAlignment="1">
      <alignment horizontal="center" vertical="center"/>
    </xf>
    <xf numFmtId="164" fontId="14" fillId="0" borderId="1" xfId="1" applyNumberFormat="1" applyFont="1" applyBorder="1" applyAlignment="1">
      <alignment horizontal="center" vertical="center" wrapText="1" readingOrder="1"/>
    </xf>
    <xf numFmtId="164" fontId="15" fillId="0" borderId="0" xfId="1" applyNumberFormat="1" applyFont="1" applyAlignment="1">
      <alignment horizontal="justify" readingOrder="1"/>
    </xf>
    <xf numFmtId="164" fontId="16" fillId="0" borderId="1" xfId="1" applyNumberFormat="1" applyFont="1" applyBorder="1" applyAlignment="1">
      <alignment horizontal="justify" readingOrder="1"/>
    </xf>
    <xf numFmtId="164" fontId="16" fillId="0" borderId="1" xfId="1" applyNumberFormat="1" applyFont="1" applyFill="1" applyBorder="1" applyAlignment="1">
      <alignment horizontal="justify" readingOrder="1"/>
    </xf>
    <xf numFmtId="164" fontId="15" fillId="0" borderId="1" xfId="1" applyNumberFormat="1" applyFont="1" applyBorder="1" applyAlignment="1">
      <alignment horizontal="justify" readingOrder="1"/>
    </xf>
    <xf numFmtId="164" fontId="18" fillId="0" borderId="1" xfId="1" applyNumberFormat="1" applyFont="1" applyBorder="1" applyAlignment="1">
      <alignment horizontal="justify" readingOrder="1"/>
    </xf>
    <xf numFmtId="164" fontId="15" fillId="0" borderId="1" xfId="1" applyNumberFormat="1" applyFont="1" applyFill="1" applyBorder="1" applyAlignment="1">
      <alignment horizontal="justify" readingOrder="1"/>
    </xf>
    <xf numFmtId="164" fontId="15" fillId="0" borderId="1" xfId="1" applyNumberFormat="1" applyFont="1" applyBorder="1" applyAlignment="1">
      <alignment horizontal="justify" wrapText="1" readingOrder="1"/>
    </xf>
    <xf numFmtId="164" fontId="16" fillId="0" borderId="1" xfId="1" applyNumberFormat="1" applyFont="1" applyBorder="1" applyAlignment="1">
      <alignment horizontal="justify" wrapText="1" readingOrder="1"/>
    </xf>
    <xf numFmtId="164" fontId="19" fillId="0" borderId="1" xfId="1" applyNumberFormat="1" applyFont="1" applyBorder="1" applyAlignment="1">
      <alignment horizontal="justify" readingOrder="1"/>
    </xf>
    <xf numFmtId="164" fontId="15" fillId="0" borderId="0" xfId="1" applyNumberFormat="1" applyFont="1" applyBorder="1" applyAlignment="1">
      <alignment horizontal="justify" readingOrder="1"/>
    </xf>
    <xf numFmtId="164" fontId="18" fillId="0" borderId="0" xfId="1" applyNumberFormat="1" applyFont="1" applyAlignment="1">
      <alignment horizontal="justify" readingOrder="1"/>
    </xf>
    <xf numFmtId="164" fontId="20" fillId="0" borderId="1" xfId="1" applyNumberFormat="1" applyFont="1" applyBorder="1" applyAlignment="1">
      <alignment horizontal="justify" vertical="center" wrapText="1" readingOrder="1"/>
    </xf>
    <xf numFmtId="0" fontId="20" fillId="0" borderId="1" xfId="0" applyFont="1" applyBorder="1" applyAlignment="1">
      <alignment horizontal="center" vertical="center" wrapText="1"/>
    </xf>
    <xf numFmtId="164" fontId="18" fillId="0" borderId="0" xfId="1" applyNumberFormat="1" applyFont="1" applyBorder="1" applyAlignment="1">
      <alignment horizontal="justify" readingOrder="1"/>
    </xf>
    <xf numFmtId="164" fontId="16" fillId="0" borderId="0" xfId="1" applyNumberFormat="1" applyFont="1" applyFill="1" applyBorder="1" applyAlignment="1">
      <alignment horizontal="justify" readingOrder="1"/>
    </xf>
    <xf numFmtId="0" fontId="6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wrapText="1"/>
    </xf>
    <xf numFmtId="164" fontId="16" fillId="2" borderId="1" xfId="1" applyNumberFormat="1" applyFont="1" applyFill="1" applyBorder="1" applyAlignment="1">
      <alignment horizontal="justify" wrapText="1" readingOrder="1"/>
    </xf>
    <xf numFmtId="164" fontId="16" fillId="2" borderId="1" xfId="1" applyNumberFormat="1" applyFont="1" applyFill="1" applyBorder="1" applyAlignment="1">
      <alignment horizontal="justify" readingOrder="1"/>
    </xf>
    <xf numFmtId="0" fontId="5" fillId="2" borderId="0" xfId="0" applyFont="1" applyFill="1"/>
    <xf numFmtId="0" fontId="9" fillId="2" borderId="1" xfId="0" applyFont="1" applyFill="1" applyBorder="1"/>
    <xf numFmtId="0" fontId="6" fillId="2" borderId="0" xfId="0" applyFont="1" applyFill="1"/>
    <xf numFmtId="164" fontId="15" fillId="0" borderId="1" xfId="1" applyNumberFormat="1" applyFont="1" applyBorder="1" applyAlignment="1">
      <alignment horizontal="right" readingOrder="1"/>
    </xf>
    <xf numFmtId="164" fontId="21" fillId="0" borderId="1" xfId="1" applyNumberFormat="1" applyFont="1" applyBorder="1" applyAlignment="1">
      <alignment horizontal="justify" readingOrder="1"/>
    </xf>
    <xf numFmtId="164" fontId="22" fillId="0" borderId="1" xfId="1" applyNumberFormat="1" applyFont="1" applyBorder="1" applyAlignment="1">
      <alignment horizontal="justify" readingOrder="1"/>
    </xf>
    <xf numFmtId="164" fontId="22" fillId="0" borderId="0" xfId="1" applyNumberFormat="1" applyFont="1" applyBorder="1" applyAlignment="1">
      <alignment horizontal="justify" readingOrder="1"/>
    </xf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wrapText="1"/>
    </xf>
    <xf numFmtId="164" fontId="16" fillId="3" borderId="1" xfId="1" applyNumberFormat="1" applyFont="1" applyFill="1" applyBorder="1" applyAlignment="1">
      <alignment horizontal="justify" readingOrder="1"/>
    </xf>
    <xf numFmtId="0" fontId="22" fillId="0" borderId="2" xfId="0" applyFont="1" applyBorder="1" applyAlignment="1">
      <alignment horizontal="justify" readingOrder="1"/>
    </xf>
    <xf numFmtId="0" fontId="22" fillId="0" borderId="0" xfId="0" applyFont="1" applyAlignment="1">
      <alignment horizontal="justify" readingOrder="1"/>
    </xf>
    <xf numFmtId="3" fontId="15" fillId="0" borderId="0" xfId="0" applyNumberFormat="1" applyFont="1"/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" xfId="0" applyFont="1" applyBorder="1" applyAlignment="1"/>
    <xf numFmtId="0" fontId="0" fillId="0" borderId="1" xfId="0" applyBorder="1" applyAlignment="1"/>
    <xf numFmtId="0" fontId="15" fillId="0" borderId="0" xfId="0" applyFont="1" applyBorder="1" applyAlignment="1">
      <alignment horizontal="right"/>
    </xf>
    <xf numFmtId="164" fontId="15" fillId="0" borderId="0" xfId="1" applyNumberFormat="1" applyFont="1" applyBorder="1" applyAlignment="1">
      <alignment horizontal="justify" wrapText="1" readingOrder="1"/>
    </xf>
    <xf numFmtId="0" fontId="18" fillId="0" borderId="0" xfId="0" applyFont="1" applyBorder="1" applyAlignment="1">
      <alignment horizontal="justify" readingOrder="1"/>
    </xf>
    <xf numFmtId="0" fontId="15" fillId="0" borderId="2" xfId="0" applyFont="1" applyBorder="1" applyAlignment="1">
      <alignment horizontal="left" wrapText="1"/>
    </xf>
    <xf numFmtId="0" fontId="18" fillId="0" borderId="2" xfId="0" applyFont="1" applyBorder="1" applyAlignment="1">
      <alignment horizontal="left"/>
    </xf>
  </cellXfs>
  <cellStyles count="4">
    <cellStyle name="Ezres" xfId="1" builtinId="3"/>
    <cellStyle name="Normál" xfId="0" builtinId="0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view="pageBreakPreview" zoomScaleNormal="100" zoomScaleSheetLayoutView="100" workbookViewId="0">
      <selection sqref="A1:H1"/>
    </sheetView>
  </sheetViews>
  <sheetFormatPr defaultRowHeight="14.25" x14ac:dyDescent="0.2"/>
  <cols>
    <col min="1" max="1" width="5.7109375" customWidth="1"/>
    <col min="2" max="2" width="51.7109375" customWidth="1"/>
    <col min="3" max="3" width="14" style="38" customWidth="1"/>
    <col min="4" max="4" width="13.7109375" style="38" customWidth="1"/>
    <col min="5" max="5" width="15" style="24" customWidth="1"/>
    <col min="6" max="6" width="13.7109375" style="24" customWidth="1"/>
    <col min="7" max="7" width="12.5703125" style="24" customWidth="1"/>
    <col min="8" max="8" width="13.7109375" style="24" customWidth="1"/>
  </cols>
  <sheetData>
    <row r="1" spans="1:8" s="5" customFormat="1" ht="27.75" customHeight="1" x14ac:dyDescent="0.35">
      <c r="A1" s="60" t="s">
        <v>90</v>
      </c>
      <c r="B1" s="61"/>
      <c r="C1" s="61"/>
      <c r="D1" s="61"/>
      <c r="E1" s="61"/>
      <c r="F1" s="61"/>
      <c r="G1" s="61"/>
      <c r="H1" s="61"/>
    </row>
    <row r="2" spans="1:8" s="5" customFormat="1" ht="17.25" customHeight="1" x14ac:dyDescent="0.35">
      <c r="A2" s="7"/>
      <c r="C2" s="28"/>
      <c r="D2" s="28"/>
      <c r="E2" s="20"/>
      <c r="F2" s="20"/>
      <c r="G2" s="20"/>
      <c r="H2" s="20"/>
    </row>
    <row r="3" spans="1:8" s="6" customFormat="1" ht="25.5" x14ac:dyDescent="0.35">
      <c r="A3" s="62" t="s">
        <v>27</v>
      </c>
      <c r="B3" s="62"/>
      <c r="C3" s="62"/>
      <c r="D3" s="62"/>
      <c r="E3" s="62"/>
      <c r="F3" s="62"/>
      <c r="G3" s="62"/>
      <c r="H3" s="62"/>
    </row>
    <row r="4" spans="1:8" s="6" customFormat="1" ht="25.5" x14ac:dyDescent="0.35">
      <c r="A4" s="62" t="s">
        <v>28</v>
      </c>
      <c r="B4" s="62"/>
      <c r="C4" s="62"/>
      <c r="D4" s="62"/>
      <c r="E4" s="62"/>
      <c r="F4" s="62"/>
      <c r="G4" s="62"/>
      <c r="H4" s="62"/>
    </row>
    <row r="5" spans="1:8" s="6" customFormat="1" ht="8.25" customHeight="1" x14ac:dyDescent="0.35">
      <c r="A5" s="62"/>
      <c r="B5" s="62"/>
      <c r="C5" s="62"/>
      <c r="D5" s="62"/>
      <c r="E5" s="62"/>
      <c r="F5" s="62"/>
      <c r="G5" s="62"/>
      <c r="H5" s="62"/>
    </row>
    <row r="6" spans="1:8" s="6" customFormat="1" ht="20.25" customHeight="1" x14ac:dyDescent="0.35">
      <c r="A6" s="62" t="s">
        <v>88</v>
      </c>
      <c r="B6" s="62"/>
      <c r="C6" s="62"/>
      <c r="D6" s="62"/>
      <c r="E6" s="62"/>
      <c r="F6" s="62"/>
      <c r="G6" s="62"/>
      <c r="H6" s="62"/>
    </row>
    <row r="7" spans="1:8" s="5" customFormat="1" ht="17.25" customHeight="1" x14ac:dyDescent="0.35">
      <c r="A7" s="67" t="s">
        <v>8</v>
      </c>
      <c r="B7" s="67"/>
      <c r="C7" s="67"/>
      <c r="D7" s="67"/>
      <c r="E7" s="67"/>
      <c r="F7" s="67"/>
      <c r="G7" s="67"/>
      <c r="H7" s="67"/>
    </row>
    <row r="8" spans="1:8" s="19" customFormat="1" ht="65.25" customHeight="1" x14ac:dyDescent="0.2">
      <c r="A8" s="26"/>
      <c r="B8" s="8" t="s">
        <v>5</v>
      </c>
      <c r="C8" s="27" t="s">
        <v>9</v>
      </c>
      <c r="D8" s="27" t="s">
        <v>6</v>
      </c>
      <c r="E8" s="18" t="s">
        <v>85</v>
      </c>
      <c r="F8" s="18" t="s">
        <v>78</v>
      </c>
      <c r="G8" s="18" t="s">
        <v>84</v>
      </c>
      <c r="H8" s="18" t="s">
        <v>7</v>
      </c>
    </row>
    <row r="9" spans="1:8" s="1" customFormat="1" ht="20.25" customHeight="1" x14ac:dyDescent="0.25">
      <c r="A9" s="10"/>
      <c r="B9" s="11" t="s">
        <v>76</v>
      </c>
      <c r="C9" s="29"/>
      <c r="D9" s="30"/>
      <c r="E9" s="21"/>
      <c r="F9" s="21"/>
      <c r="G9" s="21"/>
      <c r="H9" s="21"/>
    </row>
    <row r="10" spans="1:8" s="1" customFormat="1" ht="20.25" customHeight="1" x14ac:dyDescent="0.25">
      <c r="A10" s="10" t="s">
        <v>26</v>
      </c>
      <c r="B10" s="11" t="s">
        <v>29</v>
      </c>
      <c r="C10" s="29">
        <f>SUM(C11,C15,C21)</f>
        <v>5320510</v>
      </c>
      <c r="D10" s="30">
        <f>SUM(D12,D15,D21)</f>
        <v>16037</v>
      </c>
      <c r="E10" s="30">
        <f>SUM(E16,E17,E19)</f>
        <v>38043</v>
      </c>
      <c r="F10" s="30">
        <f>SUM(F11,F15,F21)</f>
        <v>37265</v>
      </c>
      <c r="G10" s="30">
        <f>SUM(G11,G15,G21)</f>
        <v>207078</v>
      </c>
      <c r="H10" s="56">
        <f>SUM(C10:G10)</f>
        <v>5618933</v>
      </c>
    </row>
    <row r="11" spans="1:8" ht="20.25" customHeight="1" x14ac:dyDescent="0.25">
      <c r="A11" s="12" t="s">
        <v>18</v>
      </c>
      <c r="B11" s="13" t="s">
        <v>30</v>
      </c>
      <c r="C11" s="51">
        <f>SUM(C12:C14)</f>
        <v>1697</v>
      </c>
      <c r="D11" s="31"/>
      <c r="E11" s="32"/>
      <c r="F11" s="32"/>
      <c r="G11" s="52">
        <f>SUM(G12)</f>
        <v>395</v>
      </c>
      <c r="H11" s="30">
        <f t="shared" ref="H11:H58" si="0">SUM(C11:G11)</f>
        <v>2092</v>
      </c>
    </row>
    <row r="12" spans="1:8" ht="20.25" customHeight="1" x14ac:dyDescent="0.25">
      <c r="A12" s="12" t="s">
        <v>0</v>
      </c>
      <c r="B12" s="13" t="s">
        <v>31</v>
      </c>
      <c r="C12" s="31">
        <v>290</v>
      </c>
      <c r="D12" s="32"/>
      <c r="E12" s="32"/>
      <c r="F12" s="32"/>
      <c r="G12" s="32">
        <v>395</v>
      </c>
      <c r="H12" s="30">
        <f t="shared" si="0"/>
        <v>685</v>
      </c>
    </row>
    <row r="13" spans="1:8" ht="20.25" customHeight="1" x14ac:dyDescent="0.25">
      <c r="A13" s="12" t="s">
        <v>1</v>
      </c>
      <c r="B13" s="13" t="s">
        <v>32</v>
      </c>
      <c r="C13" s="31">
        <v>1407</v>
      </c>
      <c r="D13" s="32"/>
      <c r="E13" s="32"/>
      <c r="F13" s="32"/>
      <c r="G13" s="32"/>
      <c r="H13" s="30">
        <f t="shared" si="0"/>
        <v>1407</v>
      </c>
    </row>
    <row r="14" spans="1:8" ht="20.25" customHeight="1" x14ac:dyDescent="0.25">
      <c r="A14" s="12" t="s">
        <v>2</v>
      </c>
      <c r="B14" s="13" t="s">
        <v>33</v>
      </c>
      <c r="C14" s="31"/>
      <c r="D14" s="32"/>
      <c r="E14" s="32"/>
      <c r="F14" s="32"/>
      <c r="G14" s="32"/>
      <c r="H14" s="30">
        <f t="shared" si="0"/>
        <v>0</v>
      </c>
    </row>
    <row r="15" spans="1:8" ht="20.25" customHeight="1" x14ac:dyDescent="0.25">
      <c r="A15" s="12" t="s">
        <v>17</v>
      </c>
      <c r="B15" s="13" t="s">
        <v>25</v>
      </c>
      <c r="C15" s="51">
        <f>SUM(C16:C20)</f>
        <v>5296510</v>
      </c>
      <c r="D15" s="51">
        <f>SUM(D16:D20)</f>
        <v>16037</v>
      </c>
      <c r="E15" s="51">
        <f>SUM(E16:E20)</f>
        <v>38043</v>
      </c>
      <c r="F15" s="51">
        <f>SUM(F16:F20)</f>
        <v>37265</v>
      </c>
      <c r="G15" s="51">
        <f>SUM(G16:G20)</f>
        <v>206683</v>
      </c>
      <c r="H15" s="30">
        <f t="shared" si="0"/>
        <v>5594538</v>
      </c>
    </row>
    <row r="16" spans="1:8" ht="20.25" customHeight="1" x14ac:dyDescent="0.25">
      <c r="A16" s="12" t="s">
        <v>0</v>
      </c>
      <c r="B16" s="13" t="s">
        <v>24</v>
      </c>
      <c r="C16" s="31">
        <v>5053138</v>
      </c>
      <c r="D16" s="32">
        <v>14687</v>
      </c>
      <c r="E16" s="32">
        <v>30488</v>
      </c>
      <c r="F16" s="32"/>
      <c r="G16" s="33">
        <v>196556</v>
      </c>
      <c r="H16" s="30">
        <f t="shared" si="0"/>
        <v>5294869</v>
      </c>
    </row>
    <row r="17" spans="1:8" ht="20.25" customHeight="1" x14ac:dyDescent="0.25">
      <c r="A17" s="12" t="s">
        <v>1</v>
      </c>
      <c r="B17" s="13" t="s">
        <v>34</v>
      </c>
      <c r="C17" s="31">
        <v>141954</v>
      </c>
      <c r="D17" s="33">
        <v>900</v>
      </c>
      <c r="E17" s="33">
        <v>428</v>
      </c>
      <c r="F17" s="32">
        <v>37122</v>
      </c>
      <c r="G17" s="32">
        <v>10127</v>
      </c>
      <c r="H17" s="30">
        <f t="shared" si="0"/>
        <v>190531</v>
      </c>
    </row>
    <row r="18" spans="1:8" ht="20.25" customHeight="1" x14ac:dyDescent="0.25">
      <c r="A18" s="12" t="s">
        <v>2</v>
      </c>
      <c r="B18" s="13" t="s">
        <v>35</v>
      </c>
      <c r="C18" s="31"/>
      <c r="D18" s="32"/>
      <c r="E18" s="32"/>
      <c r="F18" s="33">
        <v>143</v>
      </c>
      <c r="G18" s="32"/>
      <c r="H18" s="30">
        <f t="shared" si="0"/>
        <v>143</v>
      </c>
    </row>
    <row r="19" spans="1:8" ht="20.25" customHeight="1" x14ac:dyDescent="0.25">
      <c r="A19" s="12" t="s">
        <v>3</v>
      </c>
      <c r="B19" s="13" t="s">
        <v>36</v>
      </c>
      <c r="C19" s="31">
        <v>101418</v>
      </c>
      <c r="D19" s="32">
        <v>450</v>
      </c>
      <c r="E19" s="32">
        <v>7127</v>
      </c>
      <c r="G19" s="32"/>
      <c r="H19" s="30">
        <f t="shared" si="0"/>
        <v>108995</v>
      </c>
    </row>
    <row r="20" spans="1:8" ht="20.25" customHeight="1" x14ac:dyDescent="0.25">
      <c r="A20" s="12" t="s">
        <v>4</v>
      </c>
      <c r="B20" s="13" t="s">
        <v>79</v>
      </c>
      <c r="C20" s="31"/>
      <c r="D20" s="32"/>
      <c r="E20" s="32"/>
      <c r="F20" s="32"/>
      <c r="G20" s="32"/>
      <c r="H20" s="30">
        <f t="shared" si="0"/>
        <v>0</v>
      </c>
    </row>
    <row r="21" spans="1:8" ht="20.25" customHeight="1" x14ac:dyDescent="0.25">
      <c r="A21" s="12" t="s">
        <v>16</v>
      </c>
      <c r="B21" s="13" t="s">
        <v>23</v>
      </c>
      <c r="C21" s="29">
        <f>SUM(C22:C24)</f>
        <v>22303</v>
      </c>
      <c r="D21" s="31"/>
      <c r="E21" s="32"/>
      <c r="F21" s="32"/>
      <c r="G21" s="32"/>
      <c r="H21" s="30">
        <f t="shared" si="0"/>
        <v>22303</v>
      </c>
    </row>
    <row r="22" spans="1:8" ht="20.25" customHeight="1" x14ac:dyDescent="0.25">
      <c r="A22" s="12" t="s">
        <v>0</v>
      </c>
      <c r="B22" s="13" t="s">
        <v>81</v>
      </c>
      <c r="C22" s="31">
        <v>22303</v>
      </c>
      <c r="D22" s="32"/>
      <c r="E22" s="32"/>
      <c r="F22" s="32"/>
      <c r="G22" s="32"/>
      <c r="H22" s="30">
        <f t="shared" si="0"/>
        <v>22303</v>
      </c>
    </row>
    <row r="23" spans="1:8" ht="19.5" customHeight="1" x14ac:dyDescent="0.25">
      <c r="A23" s="12" t="s">
        <v>1</v>
      </c>
      <c r="B23" s="14" t="s">
        <v>89</v>
      </c>
      <c r="C23" s="34"/>
      <c r="D23" s="32"/>
      <c r="E23" s="32"/>
      <c r="F23" s="32"/>
      <c r="G23" s="32"/>
      <c r="H23" s="30">
        <f t="shared" si="0"/>
        <v>0</v>
      </c>
    </row>
    <row r="24" spans="1:8" ht="20.25" customHeight="1" x14ac:dyDescent="0.25">
      <c r="A24" s="12" t="s">
        <v>2</v>
      </c>
      <c r="B24" s="14" t="s">
        <v>37</v>
      </c>
      <c r="C24" s="34"/>
      <c r="D24" s="32"/>
      <c r="E24" s="32"/>
      <c r="F24" s="32"/>
      <c r="G24" s="32"/>
      <c r="H24" s="30">
        <f t="shared" si="0"/>
        <v>0</v>
      </c>
    </row>
    <row r="25" spans="1:8" ht="30" customHeight="1" x14ac:dyDescent="0.25">
      <c r="A25" s="70" t="s">
        <v>86</v>
      </c>
      <c r="B25" s="71"/>
      <c r="C25" s="71"/>
      <c r="D25" s="71"/>
      <c r="E25" s="57"/>
      <c r="F25" s="53" t="s">
        <v>87</v>
      </c>
      <c r="G25" s="41"/>
      <c r="H25" s="42"/>
    </row>
    <row r="26" spans="1:8" ht="15.75" customHeight="1" x14ac:dyDescent="0.25">
      <c r="A26" s="54"/>
      <c r="B26" s="55"/>
      <c r="C26" s="68"/>
      <c r="D26" s="69"/>
      <c r="E26" s="58"/>
      <c r="F26" s="53" t="s">
        <v>87</v>
      </c>
      <c r="G26" s="41"/>
      <c r="H26" s="42"/>
    </row>
    <row r="27" spans="1:8" ht="20.25" customHeight="1" x14ac:dyDescent="0.25">
      <c r="A27" s="12" t="s">
        <v>20</v>
      </c>
      <c r="B27" s="14" t="s">
        <v>38</v>
      </c>
      <c r="C27" s="34"/>
      <c r="D27" s="32"/>
      <c r="E27" s="32"/>
      <c r="F27" s="32"/>
      <c r="G27" s="32"/>
      <c r="H27" s="30">
        <f t="shared" si="0"/>
        <v>0</v>
      </c>
    </row>
    <row r="28" spans="1:8" ht="20.25" customHeight="1" x14ac:dyDescent="0.25">
      <c r="A28" s="12" t="s">
        <v>0</v>
      </c>
      <c r="B28" s="14" t="s">
        <v>38</v>
      </c>
      <c r="C28" s="34"/>
      <c r="D28" s="32"/>
      <c r="E28" s="32"/>
      <c r="F28" s="32"/>
      <c r="G28" s="32"/>
      <c r="H28" s="30">
        <f t="shared" si="0"/>
        <v>0</v>
      </c>
    </row>
    <row r="29" spans="1:8" ht="30.75" x14ac:dyDescent="0.25">
      <c r="A29" s="12" t="s">
        <v>1</v>
      </c>
      <c r="B29" s="14" t="s">
        <v>39</v>
      </c>
      <c r="C29" s="34"/>
      <c r="D29" s="32"/>
      <c r="E29" s="32"/>
      <c r="F29" s="32"/>
      <c r="G29" s="32"/>
      <c r="H29" s="30">
        <f t="shared" si="0"/>
        <v>0</v>
      </c>
    </row>
    <row r="30" spans="1:8" s="1" customFormat="1" ht="20.25" customHeight="1" x14ac:dyDescent="0.25">
      <c r="A30" s="10" t="s">
        <v>22</v>
      </c>
      <c r="B30" s="15" t="s">
        <v>40</v>
      </c>
      <c r="C30" s="35">
        <f>SUM(C31:C32)</f>
        <v>99830</v>
      </c>
      <c r="D30" s="36"/>
      <c r="E30" s="36"/>
      <c r="F30" s="36"/>
      <c r="G30" s="36"/>
      <c r="H30" s="56">
        <f t="shared" si="0"/>
        <v>99830</v>
      </c>
    </row>
    <row r="31" spans="1:8" ht="20.25" customHeight="1" x14ac:dyDescent="0.25">
      <c r="A31" s="12" t="s">
        <v>18</v>
      </c>
      <c r="B31" s="14" t="s">
        <v>41</v>
      </c>
      <c r="C31" s="34"/>
      <c r="D31" s="32"/>
      <c r="E31" s="32"/>
      <c r="F31" s="32"/>
      <c r="G31" s="32"/>
      <c r="H31" s="30">
        <f t="shared" si="0"/>
        <v>0</v>
      </c>
    </row>
    <row r="32" spans="1:8" ht="20.25" customHeight="1" x14ac:dyDescent="0.25">
      <c r="A32" s="12" t="s">
        <v>17</v>
      </c>
      <c r="B32" s="14" t="s">
        <v>42</v>
      </c>
      <c r="C32" s="34">
        <v>99830</v>
      </c>
      <c r="D32" s="32"/>
      <c r="E32" s="32"/>
      <c r="F32" s="32"/>
      <c r="G32" s="32"/>
      <c r="H32" s="30">
        <f t="shared" si="0"/>
        <v>99830</v>
      </c>
    </row>
    <row r="33" spans="1:8" s="1" customFormat="1" ht="20.25" customHeight="1" x14ac:dyDescent="0.25">
      <c r="A33" s="10" t="s">
        <v>43</v>
      </c>
      <c r="B33" s="15" t="s">
        <v>21</v>
      </c>
      <c r="C33" s="35">
        <f>SUM(C34:C37)</f>
        <v>403433</v>
      </c>
      <c r="D33" s="35">
        <f>SUM(D34:D37)</f>
        <v>18101</v>
      </c>
      <c r="E33" s="35">
        <f>SUM(E34:E37)</f>
        <v>3362</v>
      </c>
      <c r="F33" s="35">
        <f>SUM(F34:F37)</f>
        <v>10832</v>
      </c>
      <c r="G33" s="35">
        <f>SUM(G34:G37)</f>
        <v>18827</v>
      </c>
      <c r="H33" s="56">
        <f t="shared" si="0"/>
        <v>454555</v>
      </c>
    </row>
    <row r="34" spans="1:8" ht="20.25" customHeight="1" x14ac:dyDescent="0.25">
      <c r="A34" s="12" t="s">
        <v>18</v>
      </c>
      <c r="B34" s="14" t="s">
        <v>83</v>
      </c>
      <c r="C34" s="34"/>
      <c r="D34" s="32"/>
      <c r="E34" s="32"/>
      <c r="F34" s="32"/>
      <c r="G34" s="32"/>
      <c r="H34" s="30">
        <f t="shared" si="0"/>
        <v>0</v>
      </c>
    </row>
    <row r="35" spans="1:8" ht="20.25" customHeight="1" x14ac:dyDescent="0.25">
      <c r="A35" s="12" t="s">
        <v>17</v>
      </c>
      <c r="B35" s="14" t="s">
        <v>45</v>
      </c>
      <c r="C35" s="34">
        <v>91</v>
      </c>
      <c r="D35" s="32">
        <v>54</v>
      </c>
      <c r="E35" s="32">
        <v>50</v>
      </c>
      <c r="F35" s="32">
        <v>57</v>
      </c>
      <c r="G35" s="32">
        <v>44</v>
      </c>
      <c r="H35" s="30">
        <f t="shared" si="0"/>
        <v>296</v>
      </c>
    </row>
    <row r="36" spans="1:8" ht="20.25" customHeight="1" x14ac:dyDescent="0.25">
      <c r="A36" s="12" t="s">
        <v>16</v>
      </c>
      <c r="B36" s="14" t="s">
        <v>46</v>
      </c>
      <c r="C36" s="34">
        <v>403342</v>
      </c>
      <c r="D36" s="32">
        <v>18047</v>
      </c>
      <c r="E36" s="32">
        <v>3312</v>
      </c>
      <c r="F36" s="32">
        <v>10775</v>
      </c>
      <c r="G36" s="32">
        <v>18783</v>
      </c>
      <c r="H36" s="30">
        <f t="shared" si="0"/>
        <v>454259</v>
      </c>
    </row>
    <row r="37" spans="1:8" ht="20.25" customHeight="1" x14ac:dyDescent="0.25">
      <c r="A37" s="12" t="s">
        <v>20</v>
      </c>
      <c r="B37" s="14" t="s">
        <v>47</v>
      </c>
      <c r="C37" s="34"/>
      <c r="D37" s="32"/>
      <c r="E37" s="32"/>
      <c r="F37" s="32"/>
      <c r="G37" s="32"/>
      <c r="H37" s="30">
        <f t="shared" si="0"/>
        <v>0</v>
      </c>
    </row>
    <row r="38" spans="1:8" s="1" customFormat="1" ht="20.25" customHeight="1" x14ac:dyDescent="0.25">
      <c r="A38" s="10" t="s">
        <v>48</v>
      </c>
      <c r="B38" s="15" t="s">
        <v>49</v>
      </c>
      <c r="C38" s="35">
        <f>SUM(C39:C41)</f>
        <v>95503</v>
      </c>
      <c r="D38" s="35">
        <f>SUM(D39:D41)</f>
        <v>91</v>
      </c>
      <c r="E38" s="35">
        <f>SUM(E39:E41)</f>
        <v>409</v>
      </c>
      <c r="F38" s="35">
        <f>SUM(F39:F41)</f>
        <v>31</v>
      </c>
      <c r="G38" s="35">
        <f>SUM(G39:G41)</f>
        <v>834</v>
      </c>
      <c r="H38" s="56">
        <f t="shared" si="0"/>
        <v>96868</v>
      </c>
    </row>
    <row r="39" spans="1:8" ht="20.25" customHeight="1" x14ac:dyDescent="0.25">
      <c r="A39" s="12" t="s">
        <v>18</v>
      </c>
      <c r="B39" s="14" t="s">
        <v>50</v>
      </c>
      <c r="C39" s="34">
        <v>50617</v>
      </c>
      <c r="D39" s="32"/>
      <c r="E39" s="32">
        <v>3</v>
      </c>
      <c r="F39" s="32">
        <v>0</v>
      </c>
      <c r="G39" s="32">
        <v>801</v>
      </c>
      <c r="H39" s="30">
        <f t="shared" si="0"/>
        <v>51421</v>
      </c>
    </row>
    <row r="40" spans="1:8" ht="21" customHeight="1" x14ac:dyDescent="0.25">
      <c r="A40" s="12" t="s">
        <v>17</v>
      </c>
      <c r="B40" s="14" t="s">
        <v>51</v>
      </c>
      <c r="C40" s="34">
        <v>14546</v>
      </c>
      <c r="D40" s="32"/>
      <c r="E40" s="32"/>
      <c r="F40" s="32"/>
      <c r="G40" s="32"/>
      <c r="H40" s="30">
        <f t="shared" si="0"/>
        <v>14546</v>
      </c>
    </row>
    <row r="41" spans="1:8" ht="20.25" customHeight="1" x14ac:dyDescent="0.25">
      <c r="A41" s="12" t="s">
        <v>16</v>
      </c>
      <c r="B41" s="14" t="s">
        <v>52</v>
      </c>
      <c r="C41" s="34">
        <v>30340</v>
      </c>
      <c r="D41" s="32">
        <v>91</v>
      </c>
      <c r="E41" s="32">
        <v>406</v>
      </c>
      <c r="F41" s="32">
        <v>31</v>
      </c>
      <c r="G41" s="32">
        <v>33</v>
      </c>
      <c r="H41" s="30">
        <f t="shared" si="0"/>
        <v>30901</v>
      </c>
    </row>
    <row r="42" spans="1:8" s="1" customFormat="1" ht="20.25" customHeight="1" x14ac:dyDescent="0.25">
      <c r="A42" s="10" t="s">
        <v>53</v>
      </c>
      <c r="B42" s="15" t="s">
        <v>54</v>
      </c>
      <c r="C42" s="35">
        <v>42495</v>
      </c>
      <c r="D42" s="36"/>
      <c r="E42" s="36">
        <v>217</v>
      </c>
      <c r="F42" s="36">
        <v>-338</v>
      </c>
      <c r="G42" s="36"/>
      <c r="H42" s="56">
        <f t="shared" si="0"/>
        <v>42374</v>
      </c>
    </row>
    <row r="43" spans="1:8" s="1" customFormat="1" ht="20.25" customHeight="1" x14ac:dyDescent="0.25">
      <c r="A43" s="10" t="s">
        <v>19</v>
      </c>
      <c r="B43" s="15" t="s">
        <v>55</v>
      </c>
      <c r="C43" s="35"/>
      <c r="D43" s="36"/>
      <c r="E43" s="36"/>
      <c r="F43" s="36"/>
      <c r="G43" s="36"/>
      <c r="H43" s="30">
        <f t="shared" si="0"/>
        <v>0</v>
      </c>
    </row>
    <row r="44" spans="1:8" s="47" customFormat="1" ht="20.25" customHeight="1" x14ac:dyDescent="0.25">
      <c r="A44" s="43"/>
      <c r="B44" s="44" t="s">
        <v>56</v>
      </c>
      <c r="C44" s="45">
        <f>SUM(C10,C30,C33,C38,C42,C43)</f>
        <v>5961771</v>
      </c>
      <c r="D44" s="45">
        <f>SUM(D43,D42,D38,D33,D10)</f>
        <v>34229</v>
      </c>
      <c r="E44" s="45">
        <f>SUM(E43,E42,E38,E33,E10)</f>
        <v>42031</v>
      </c>
      <c r="F44" s="45">
        <f>SUM(F43,F42,F38,F33,F10)</f>
        <v>47790</v>
      </c>
      <c r="G44" s="45">
        <f>SUM(G43,G42,G38,G33,G10)</f>
        <v>226739</v>
      </c>
      <c r="H44" s="46">
        <f t="shared" si="0"/>
        <v>6312560</v>
      </c>
    </row>
    <row r="45" spans="1:8" ht="30.75" customHeight="1" x14ac:dyDescent="0.25">
      <c r="A45" s="12"/>
      <c r="B45" s="15" t="s">
        <v>57</v>
      </c>
      <c r="C45" s="34"/>
      <c r="D45" s="32"/>
      <c r="E45" s="32"/>
      <c r="F45" s="32"/>
      <c r="G45" s="32"/>
      <c r="H45" s="30">
        <f t="shared" si="0"/>
        <v>0</v>
      </c>
    </row>
    <row r="46" spans="1:8" s="1" customFormat="1" ht="20.25" customHeight="1" x14ac:dyDescent="0.25">
      <c r="A46" s="10" t="s">
        <v>58</v>
      </c>
      <c r="B46" s="15" t="s">
        <v>11</v>
      </c>
      <c r="C46" s="35">
        <f>SUM(C47:C52)</f>
        <v>5018063</v>
      </c>
      <c r="D46" s="35">
        <f>SUM(D47:D52)</f>
        <v>20787</v>
      </c>
      <c r="E46" s="35">
        <f>SUM(E47:E52)</f>
        <v>32348</v>
      </c>
      <c r="F46" s="35">
        <f>SUM(F47:F52)</f>
        <v>46686</v>
      </c>
      <c r="G46" s="35">
        <f>SUM(G47:G52)</f>
        <v>27625</v>
      </c>
      <c r="H46" s="30">
        <f t="shared" si="0"/>
        <v>5145509</v>
      </c>
    </row>
    <row r="47" spans="1:8" ht="20.25" customHeight="1" x14ac:dyDescent="0.25">
      <c r="A47" s="12" t="s">
        <v>18</v>
      </c>
      <c r="B47" s="14" t="s">
        <v>60</v>
      </c>
      <c r="C47" s="34">
        <v>6332624</v>
      </c>
      <c r="D47" s="32">
        <v>49848</v>
      </c>
      <c r="E47" s="32">
        <v>52097</v>
      </c>
      <c r="F47" s="32">
        <v>90898</v>
      </c>
      <c r="G47" s="32">
        <v>110785</v>
      </c>
      <c r="H47" s="30">
        <f t="shared" si="0"/>
        <v>6636252</v>
      </c>
    </row>
    <row r="48" spans="1:8" ht="20.25" customHeight="1" x14ac:dyDescent="0.25">
      <c r="A48" s="12" t="s">
        <v>17</v>
      </c>
      <c r="B48" s="14" t="s">
        <v>61</v>
      </c>
      <c r="C48" s="34">
        <v>1244559</v>
      </c>
      <c r="D48" s="32">
        <v>-382248</v>
      </c>
      <c r="E48" s="32"/>
      <c r="F48" s="32"/>
      <c r="G48" s="32"/>
      <c r="H48" s="30">
        <f t="shared" si="0"/>
        <v>862311</v>
      </c>
    </row>
    <row r="49" spans="1:8" ht="20.25" customHeight="1" x14ac:dyDescent="0.25">
      <c r="A49" s="12" t="s">
        <v>16</v>
      </c>
      <c r="B49" s="14" t="s">
        <v>62</v>
      </c>
      <c r="C49" s="34">
        <v>181649</v>
      </c>
      <c r="D49" s="32">
        <v>397255</v>
      </c>
      <c r="E49" s="32"/>
      <c r="F49" s="32">
        <v>1796</v>
      </c>
      <c r="G49" s="32">
        <v>6448</v>
      </c>
      <c r="H49" s="30">
        <f t="shared" si="0"/>
        <v>587148</v>
      </c>
    </row>
    <row r="50" spans="1:8" ht="20.25" customHeight="1" x14ac:dyDescent="0.25">
      <c r="A50" s="12" t="s">
        <v>20</v>
      </c>
      <c r="B50" s="14" t="s">
        <v>63</v>
      </c>
      <c r="C50" s="34">
        <v>-2652068</v>
      </c>
      <c r="D50" s="32">
        <v>-39919</v>
      </c>
      <c r="E50" s="32">
        <v>4320</v>
      </c>
      <c r="F50" s="32">
        <v>-53649</v>
      </c>
      <c r="G50" s="32">
        <v>-57306</v>
      </c>
      <c r="H50" s="30">
        <f t="shared" si="0"/>
        <v>-2798622</v>
      </c>
    </row>
    <row r="51" spans="1:8" ht="20.25" customHeight="1" x14ac:dyDescent="0.25">
      <c r="A51" s="12" t="s">
        <v>44</v>
      </c>
      <c r="B51" s="14" t="s">
        <v>64</v>
      </c>
      <c r="C51" s="34"/>
      <c r="D51" s="32"/>
      <c r="E51" s="32">
        <v>-27892</v>
      </c>
      <c r="F51" s="32"/>
      <c r="G51" s="32"/>
      <c r="H51" s="30">
        <f t="shared" si="0"/>
        <v>-27892</v>
      </c>
    </row>
    <row r="52" spans="1:8" ht="20.25" customHeight="1" x14ac:dyDescent="0.25">
      <c r="A52" s="12" t="s">
        <v>59</v>
      </c>
      <c r="B52" s="14" t="s">
        <v>65</v>
      </c>
      <c r="C52" s="34">
        <v>-88701</v>
      </c>
      <c r="D52" s="32">
        <v>-4149</v>
      </c>
      <c r="E52" s="32">
        <v>3823</v>
      </c>
      <c r="F52" s="32">
        <v>7641</v>
      </c>
      <c r="G52" s="32">
        <v>-32302</v>
      </c>
      <c r="H52" s="30">
        <f t="shared" si="0"/>
        <v>-113688</v>
      </c>
    </row>
    <row r="53" spans="1:8" s="1" customFormat="1" ht="20.25" customHeight="1" x14ac:dyDescent="0.25">
      <c r="A53" s="10" t="s">
        <v>66</v>
      </c>
      <c r="B53" s="15" t="s">
        <v>10</v>
      </c>
      <c r="C53" s="35">
        <f>SUM(C54:C56)</f>
        <v>64419</v>
      </c>
      <c r="D53" s="35">
        <f>SUM(D54:D56)</f>
        <v>695</v>
      </c>
      <c r="E53" s="35">
        <f>SUM(E54:E56)</f>
        <v>0</v>
      </c>
      <c r="F53" s="35">
        <f>SUM(F54:F56)</f>
        <v>0</v>
      </c>
      <c r="G53" s="35">
        <f>SUM(G54:G56)</f>
        <v>0</v>
      </c>
      <c r="H53" s="30">
        <f t="shared" si="0"/>
        <v>65114</v>
      </c>
    </row>
    <row r="54" spans="1:8" ht="21" customHeight="1" x14ac:dyDescent="0.25">
      <c r="A54" s="12" t="s">
        <v>18</v>
      </c>
      <c r="B54" s="14" t="s">
        <v>67</v>
      </c>
      <c r="C54" s="34">
        <v>18541</v>
      </c>
      <c r="D54" s="32">
        <v>2</v>
      </c>
      <c r="E54" s="32"/>
      <c r="F54" s="32"/>
      <c r="G54" s="32"/>
      <c r="H54" s="30">
        <f t="shared" si="0"/>
        <v>18543</v>
      </c>
    </row>
    <row r="55" spans="1:8" s="9" customFormat="1" ht="30.75" x14ac:dyDescent="0.25">
      <c r="A55" s="12" t="s">
        <v>17</v>
      </c>
      <c r="B55" s="14" t="s">
        <v>68</v>
      </c>
      <c r="C55" s="34">
        <v>30555</v>
      </c>
      <c r="D55" s="32">
        <v>693</v>
      </c>
      <c r="E55" s="32"/>
      <c r="F55" s="32"/>
      <c r="G55" s="32"/>
      <c r="H55" s="30">
        <f t="shared" si="0"/>
        <v>31248</v>
      </c>
    </row>
    <row r="56" spans="1:8" s="4" customFormat="1" ht="21" customHeight="1" x14ac:dyDescent="0.25">
      <c r="A56" s="12" t="s">
        <v>16</v>
      </c>
      <c r="B56" s="13" t="s">
        <v>69</v>
      </c>
      <c r="C56" s="31">
        <v>15323</v>
      </c>
      <c r="D56" s="31"/>
      <c r="E56" s="31"/>
      <c r="F56" s="31"/>
      <c r="G56" s="31"/>
      <c r="H56" s="30">
        <f t="shared" si="0"/>
        <v>15323</v>
      </c>
    </row>
    <row r="57" spans="1:8" s="3" customFormat="1" ht="21" customHeight="1" x14ac:dyDescent="0.25">
      <c r="A57" s="10" t="s">
        <v>70</v>
      </c>
      <c r="B57" s="11" t="s">
        <v>72</v>
      </c>
      <c r="C57" s="29"/>
      <c r="D57" s="29"/>
      <c r="E57" s="29"/>
      <c r="F57" s="29"/>
      <c r="G57" s="29"/>
      <c r="H57" s="30">
        <f t="shared" si="0"/>
        <v>0</v>
      </c>
    </row>
    <row r="58" spans="1:8" s="3" customFormat="1" ht="21" customHeight="1" x14ac:dyDescent="0.25">
      <c r="A58" s="10" t="s">
        <v>71</v>
      </c>
      <c r="B58" s="11" t="s">
        <v>73</v>
      </c>
      <c r="C58" s="29">
        <v>879289</v>
      </c>
      <c r="D58" s="29">
        <v>12747</v>
      </c>
      <c r="E58" s="29">
        <v>9683</v>
      </c>
      <c r="F58" s="29">
        <v>1104</v>
      </c>
      <c r="G58" s="29">
        <v>199114</v>
      </c>
      <c r="H58" s="30">
        <f t="shared" si="0"/>
        <v>1101937</v>
      </c>
    </row>
    <row r="59" spans="1:8" s="49" customFormat="1" ht="21" customHeight="1" x14ac:dyDescent="0.25">
      <c r="A59" s="43"/>
      <c r="B59" s="48" t="s">
        <v>74</v>
      </c>
      <c r="C59" s="46">
        <f t="shared" ref="C59:H59" si="1">SUM(C58,C53,C46)</f>
        <v>5961771</v>
      </c>
      <c r="D59" s="46">
        <f t="shared" si="1"/>
        <v>34229</v>
      </c>
      <c r="E59" s="46">
        <f t="shared" si="1"/>
        <v>42031</v>
      </c>
      <c r="F59" s="46">
        <f t="shared" si="1"/>
        <v>47790</v>
      </c>
      <c r="G59" s="46">
        <f t="shared" si="1"/>
        <v>226739</v>
      </c>
      <c r="H59" s="46">
        <f t="shared" si="1"/>
        <v>6312560</v>
      </c>
    </row>
    <row r="60" spans="1:8" s="4" customFormat="1" ht="95.25" customHeight="1" x14ac:dyDescent="0.2">
      <c r="A60" s="16"/>
      <c r="B60" s="17"/>
      <c r="C60" s="37"/>
      <c r="D60" s="37"/>
      <c r="E60" s="20"/>
      <c r="F60" s="59"/>
      <c r="G60" s="59"/>
      <c r="H60" s="23"/>
    </row>
    <row r="61" spans="1:8" s="4" customFormat="1" ht="69.75" customHeight="1" x14ac:dyDescent="0.2">
      <c r="A61" s="65"/>
      <c r="B61" s="63" t="s">
        <v>77</v>
      </c>
      <c r="C61" s="27" t="s">
        <v>9</v>
      </c>
      <c r="D61" s="27" t="s">
        <v>6</v>
      </c>
      <c r="E61" s="18" t="s">
        <v>85</v>
      </c>
      <c r="F61" s="18" t="s">
        <v>78</v>
      </c>
      <c r="G61" s="18" t="s">
        <v>75</v>
      </c>
      <c r="H61" s="18" t="s">
        <v>7</v>
      </c>
    </row>
    <row r="62" spans="1:8" ht="30" customHeight="1" x14ac:dyDescent="0.2">
      <c r="A62" s="66"/>
      <c r="B62" s="64"/>
      <c r="C62" s="39" t="s">
        <v>12</v>
      </c>
      <c r="D62" s="39" t="s">
        <v>12</v>
      </c>
      <c r="E62" s="40" t="s">
        <v>12</v>
      </c>
      <c r="F62" s="40" t="s">
        <v>12</v>
      </c>
      <c r="G62" s="40" t="s">
        <v>12</v>
      </c>
      <c r="H62" s="40" t="s">
        <v>80</v>
      </c>
    </row>
    <row r="63" spans="1:8" ht="20.25" customHeight="1" x14ac:dyDescent="0.25">
      <c r="A63" s="12"/>
      <c r="B63" s="13" t="s">
        <v>15</v>
      </c>
      <c r="C63" s="31">
        <v>37218</v>
      </c>
      <c r="D63" s="31">
        <v>3870</v>
      </c>
      <c r="E63" s="22">
        <v>95</v>
      </c>
      <c r="F63" s="22">
        <v>2660</v>
      </c>
      <c r="G63" s="22">
        <v>7752</v>
      </c>
      <c r="H63" s="21">
        <f>SUM(C63:G63)</f>
        <v>51595</v>
      </c>
    </row>
    <row r="64" spans="1:8" ht="20.25" customHeight="1" x14ac:dyDescent="0.25">
      <c r="A64" s="12"/>
      <c r="B64" s="13" t="s">
        <v>14</v>
      </c>
      <c r="C64" s="31">
        <v>58643</v>
      </c>
      <c r="D64" s="50"/>
      <c r="E64" s="22">
        <v>224</v>
      </c>
      <c r="F64" s="22">
        <v>91</v>
      </c>
      <c r="G64" s="22">
        <v>112</v>
      </c>
      <c r="H64" s="21">
        <f>SUM(C64:G64)</f>
        <v>59070</v>
      </c>
    </row>
    <row r="65" spans="1:20" ht="20.25" customHeight="1" x14ac:dyDescent="0.25">
      <c r="A65" s="12"/>
      <c r="B65" s="13" t="s">
        <v>82</v>
      </c>
      <c r="C65" s="31">
        <v>211151</v>
      </c>
      <c r="D65" s="31">
        <v>26687</v>
      </c>
      <c r="E65" s="22">
        <v>6190</v>
      </c>
      <c r="F65" s="22">
        <v>26608</v>
      </c>
      <c r="G65" s="22">
        <v>189008</v>
      </c>
      <c r="H65" s="21">
        <f>SUM(C65:G65)</f>
        <v>459644</v>
      </c>
    </row>
    <row r="66" spans="1:20" ht="20.25" customHeight="1" x14ac:dyDescent="0.25">
      <c r="A66" s="12"/>
      <c r="B66" s="13" t="s">
        <v>13</v>
      </c>
      <c r="C66" s="31">
        <v>10317</v>
      </c>
      <c r="D66" s="50"/>
      <c r="E66" s="50"/>
      <c r="F66" s="50"/>
      <c r="G66" s="50"/>
      <c r="H66" s="21">
        <f>SUM(C66:G66)</f>
        <v>10317</v>
      </c>
    </row>
    <row r="67" spans="1:20" x14ac:dyDescent="0.2">
      <c r="E67" s="25"/>
      <c r="F67" s="25"/>
      <c r="G67" s="25"/>
      <c r="H67" s="2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">
      <c r="E68" s="25"/>
      <c r="F68" s="25"/>
      <c r="G68" s="25"/>
      <c r="H68" s="2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</sheetData>
  <mergeCells count="10">
    <mergeCell ref="A1:H1"/>
    <mergeCell ref="A3:H3"/>
    <mergeCell ref="A4:H4"/>
    <mergeCell ref="A5:H5"/>
    <mergeCell ref="B61:B62"/>
    <mergeCell ref="A61:A62"/>
    <mergeCell ref="A6:H6"/>
    <mergeCell ref="A7:H7"/>
    <mergeCell ref="C26:D26"/>
    <mergeCell ref="A25:D25"/>
  </mergeCells>
  <phoneticPr fontId="2" type="noConversion"/>
  <pageMargins left="0.64" right="0.19685039370078741" top="0.47244094488188981" bottom="0.39370078740157483" header="0.51181102362204722" footer="0.19685039370078741"/>
  <pageSetup paperSize="9" scale="95" orientation="landscape" r:id="rId1"/>
  <headerFooter alignWithMargins="0">
    <oddFooter>&amp;R&amp;P</oddFooter>
  </headerFooter>
  <rowBreaks count="2" manualBreakCount="2">
    <brk id="26" max="8" man="1"/>
    <brk id="52" max="8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vagyonkimut.</vt:lpstr>
      <vt:lpstr>vagyonkimut.!Nyomtatási_terület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Dr_Dézsenyi_Veronika</cp:lastModifiedBy>
  <cp:lastPrinted>2021-05-11T13:15:59Z</cp:lastPrinted>
  <dcterms:created xsi:type="dcterms:W3CDTF">1997-01-17T14:02:09Z</dcterms:created>
  <dcterms:modified xsi:type="dcterms:W3CDTF">2021-05-27T08:54:17Z</dcterms:modified>
</cp:coreProperties>
</file>