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81638DEA-DE7E-455B-A7EA-4C666FDB0ACF}" xr6:coauthVersionLast="46" xr6:coauthVersionMax="46" xr10:uidLastSave="{00000000-0000-0000-0000-000000000000}"/>
  <bookViews>
    <workbookView xWindow="-120" yWindow="-120" windowWidth="29040" windowHeight="15840" activeTab="1" xr2:uid="{4AA5D2F0-E58E-4E68-9DB1-276C0CDBBF15}"/>
  </bookViews>
  <sheets>
    <sheet name="2" sheetId="2" r:id="rId1"/>
    <sheet name="2,1" sheetId="3" r:id="rId2"/>
  </sheets>
  <definedNames>
    <definedName name="_xlnm.Print_Titles" localSheetId="0">'2'!$3:$5</definedName>
    <definedName name="_xlnm.Print_Area" localSheetId="0">'2'!$A$1:$AR$95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0" i="3"/>
  <c r="AO94" i="2"/>
  <c r="AK94" i="2"/>
  <c r="AG94" i="2"/>
  <c r="AO85" i="2"/>
  <c r="AK85" i="2"/>
  <c r="AG85" i="2"/>
  <c r="AO80" i="2"/>
  <c r="AK80" i="2"/>
  <c r="AG80" i="2"/>
  <c r="AO72" i="2"/>
  <c r="AK72" i="2"/>
  <c r="AG72" i="2"/>
  <c r="AO59" i="2"/>
  <c r="AK59" i="2"/>
  <c r="AG59" i="2"/>
  <c r="AO49" i="2"/>
  <c r="AK49" i="2"/>
  <c r="AG49" i="2"/>
  <c r="AO43" i="2"/>
  <c r="AK43" i="2"/>
  <c r="AG43" i="2"/>
  <c r="AO40" i="2"/>
  <c r="AK40" i="2"/>
  <c r="AG40" i="2"/>
  <c r="AO32" i="2"/>
  <c r="AK32" i="2"/>
  <c r="AK50" i="2" s="1"/>
  <c r="AG32" i="2"/>
  <c r="AO29" i="2"/>
  <c r="AO50" i="2" s="1"/>
  <c r="AK29" i="2"/>
  <c r="AG29" i="2"/>
  <c r="AG50" i="2" s="1"/>
  <c r="AO23" i="2"/>
  <c r="AO24" i="2" s="1"/>
  <c r="AK23" i="2"/>
  <c r="AK24" i="2" s="1"/>
  <c r="AK95" i="2" s="1"/>
  <c r="AG23" i="2"/>
  <c r="AG24" i="2" s="1"/>
  <c r="AO19" i="2"/>
  <c r="AK19" i="2"/>
  <c r="AG19" i="2"/>
  <c r="AO95" i="2" l="1"/>
  <c r="AG95" i="2"/>
</calcChain>
</file>

<file path=xl/sharedStrings.xml><?xml version="1.0" encoding="utf-8"?>
<sst xmlns="http://schemas.openxmlformats.org/spreadsheetml/2006/main" count="298" uniqueCount="296">
  <si>
    <t xml:space="preserve">Zalaszentjakab Község Önkormányzata </t>
  </si>
  <si>
    <t>2020. ÉVI KÖLTSÉGVETÉSE</t>
  </si>
  <si>
    <t>K1-K8. Költségvetési kiadások</t>
  </si>
  <si>
    <t>forintban</t>
  </si>
  <si>
    <t>Sor-
szám</t>
  </si>
  <si>
    <t>Rovat megnevezése</t>
  </si>
  <si>
    <t>Rovat
száma</t>
  </si>
  <si>
    <t>Eredeti
előirányzat</t>
  </si>
  <si>
    <t xml:space="preserve">Módosított
előirányzat </t>
  </si>
  <si>
    <t xml:space="preserve">Teljesítés 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</si>
  <si>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</si>
  <si>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</si>
  <si>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</si>
  <si>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</si>
  <si>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</si>
  <si>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</si>
  <si>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</si>
  <si>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</si>
  <si>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</si>
  <si>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</si>
  <si>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</si>
  <si>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</si>
  <si>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</si>
  <si>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</si>
  <si>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</si>
  <si>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</si>
  <si>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</si>
  <si>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</si>
  <si>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</si>
  <si>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</si>
  <si>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</si>
  <si>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</si>
  <si>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</si>
  <si>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</si>
  <si>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</si>
  <si>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</si>
  <si>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</si>
  <si>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</si>
  <si>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</si>
  <si>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</si>
  <si>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</si>
  <si>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</si>
  <si>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</si>
  <si>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</si>
  <si>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</si>
  <si>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</si>
  <si>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</si>
  <si>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</si>
  <si>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</si>
  <si>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</si>
  <si>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</si>
  <si>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</si>
  <si>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</si>
  <si>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</si>
  <si>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</si>
  <si>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</si>
  <si>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</si>
  <si>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</si>
  <si>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</si>
  <si>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</si>
  <si>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</si>
  <si>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</si>
  <si>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</si>
  <si>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</si>
  <si>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</si>
  <si>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</si>
  <si>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</si>
  <si>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</si>
  <si>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</si>
  <si>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</si>
  <si>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</si>
  <si>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</si>
  <si>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</si>
  <si>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</si>
  <si>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</si>
  <si>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</si>
  <si>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</si>
  <si>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</si>
  <si>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</si>
  <si>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</si>
  <si>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</si>
  <si>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</si>
  <si>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</si>
  <si>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</si>
  <si>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</si>
  <si>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</si>
  <si>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</si>
  <si>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</si>
  <si>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</si>
  <si>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</si>
  <si>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</si>
  <si>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</si>
  <si>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</si>
  <si>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</si>
  <si>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</si>
  <si>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</si>
  <si>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</si>
  <si>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</si>
  <si>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</si>
  <si>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</si>
  <si>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</si>
  <si>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</si>
  <si>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</si>
  <si>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</si>
  <si>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</si>
  <si>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</si>
  <si>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</si>
  <si>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</si>
  <si>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</si>
  <si>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</si>
  <si>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</si>
  <si>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</si>
  <si>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</si>
  <si>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</si>
  <si>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</si>
  <si>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</si>
  <si>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</si>
  <si>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</si>
  <si>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</si>
  <si>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</si>
  <si>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</si>
  <si>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</si>
  <si>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</si>
  <si>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</si>
  <si>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</si>
  <si>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</si>
  <si>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</si>
  <si>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</si>
  <si>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</si>
  <si>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</si>
  <si>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</si>
  <si>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</si>
  <si>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</si>
  <si>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</si>
  <si>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</si>
  <si>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</si>
  <si>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</si>
  <si>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</si>
  <si>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</si>
  <si>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</si>
  <si>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</si>
  <si>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</si>
  <si>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</si>
  <si>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</si>
  <si>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</si>
  <si>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</si>
  <si>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</si>
  <si>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</si>
  <si>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</si>
  <si>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</si>
  <si>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</si>
  <si>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</si>
  <si>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</si>
  <si>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</si>
  <si>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</si>
  <si>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</si>
  <si>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</si>
  <si>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</si>
  <si>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</si>
  <si>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</si>
  <si>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</si>
  <si>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</si>
  <si>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</si>
  <si>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</si>
  <si>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</si>
  <si>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</si>
  <si>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</si>
  <si>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</si>
  <si>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</si>
  <si>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</si>
  <si>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</si>
  <si>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</si>
  <si>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</si>
  <si>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</si>
  <si>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</si>
  <si>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</si>
  <si>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</si>
  <si>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</si>
  <si>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</si>
  <si>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</si>
  <si>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</si>
  <si>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</si>
  <si>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</si>
  <si>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</si>
  <si>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</si>
  <si>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</si>
  <si>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</si>
  <si>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</si>
  <si>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</si>
  <si>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</si>
  <si>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</si>
  <si>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</si>
  <si>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</si>
  <si>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</si>
  <si>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</si>
  <si>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</si>
  <si>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</si>
  <si>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</si>
  <si>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</si>
  <si>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</si>
  <si>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</si>
  <si>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</si>
  <si>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</si>
  <si>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</si>
  <si>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</si>
  <si>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</si>
  <si>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</si>
  <si>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</si>
  <si>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</si>
  <si>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</si>
  <si>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</si>
  <si>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</si>
  <si>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</si>
  <si>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</si>
  <si>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</si>
  <si>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</si>
  <si>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</si>
  <si>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</si>
  <si>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</si>
  <si>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</si>
  <si>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</si>
  <si>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</si>
  <si>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</si>
  <si>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</si>
  <si>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</si>
  <si>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</si>
  <si>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</si>
  <si>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</si>
  <si>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</si>
  <si>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</si>
  <si>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</si>
  <si>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</si>
  <si>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</si>
  <si>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</si>
  <si>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</si>
  <si>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</si>
  <si>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</si>
  <si>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</si>
  <si>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</si>
  <si>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</si>
  <si>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</si>
  <si>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</si>
  <si>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</si>
  <si>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</si>
  <si>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</si>
  <si>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</si>
  <si>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</si>
  <si>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</si>
  <si>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</si>
  <si>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</si>
  <si>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</si>
  <si>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</si>
  <si>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</si>
  <si>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</si>
  <si>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</si>
  <si>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</si>
  <si>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</si>
  <si>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</si>
  <si>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</si>
  <si>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</si>
  <si>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</si>
  <si>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</si>
  <si>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</si>
  <si>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</si>
  <si>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</si>
  <si>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</si>
  <si>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</si>
  <si>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</si>
  <si>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</si>
  <si>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</si>
  <si>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</si>
  <si>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</si>
  <si>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</si>
  <si>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</si>
  <si>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</si>
  <si>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</si>
  <si>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</si>
  <si>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</si>
  <si>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</si>
  <si>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</si>
  <si>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Felhalmozási kiadások</t>
  </si>
  <si>
    <t>2.1 melléklet</t>
  </si>
  <si>
    <t>Felhalmozási kiadás  megnevezése</t>
  </si>
  <si>
    <t>Teljesítés</t>
  </si>
  <si>
    <t>Beruházási kiadások</t>
  </si>
  <si>
    <t>Fúrócsavarozó vásárlás</t>
  </si>
  <si>
    <t>Falugondnoki Irodába beépített szekrény vásárlás</t>
  </si>
  <si>
    <t>Beruházás összesen</t>
  </si>
  <si>
    <t>Felújítási kiadások célonként</t>
  </si>
  <si>
    <t>2019. évi Közművelődési feladatok Közművelődési érdekeltségnövelő támogatás  Művelődfési Ház felújítás</t>
  </si>
  <si>
    <t>Művelődési Ház Zalaszentjakab, Petőfi 44 sz. ingatlanhoz kocsibejáró készítés</t>
  </si>
  <si>
    <t>Petőfi utcában parkoló kialakítás</t>
  </si>
  <si>
    <t>Petőfi utcában prkoló kialakításhoz anyag vásárlás Start közmunka pályázatból</t>
  </si>
  <si>
    <t>Petőfi utca 104 elötti kocsibejáró helyreállítás</t>
  </si>
  <si>
    <t>vis maior káresemény kapcsán pályázat benyújtáshoz szakértői vélemény</t>
  </si>
  <si>
    <t>Felújítás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</si>
</sst>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\ ##########"/>
    <numFmt numFmtId="166" formatCode="0__"/>
    <numFmt numFmtId="167" formatCode="#,###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2">
    <xf numFmtId="0" fontId="0" fillId="0" borderId="0" xfId="0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0" fontId="4" fillId="0" borderId="0" xfId="1" applyFont="1"/>
    <xf numFmtId="164" fontId="5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right"/>
    </xf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64" fontId="4" fillId="0" borderId="3" xfId="1" quotePrefix="1" applyNumberFormat="1" applyFont="1" applyBorder="1" applyAlignment="1">
      <alignment horizontal="center" vertical="center"/>
    </xf>
    <xf numFmtId="164" fontId="4" fillId="0" borderId="4" xfId="1" quotePrefix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/>
    <xf numFmtId="3" fontId="6" fillId="0" borderId="2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3" fontId="9" fillId="0" borderId="3" xfId="1" applyNumberFormat="1" applyFont="1" applyBorder="1" applyAlignment="1">
      <alignment horizontal="right" vertical="center"/>
    </xf>
    <xf numFmtId="3" fontId="9" fillId="0" borderId="5" xfId="1" applyNumberFormat="1" applyFont="1" applyBorder="1" applyAlignment="1">
      <alignment horizontal="right" vertical="center"/>
    </xf>
    <xf numFmtId="3" fontId="9" fillId="0" borderId="4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6" fontId="4" fillId="0" borderId="5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5" fontId="6" fillId="0" borderId="5" xfId="1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64" fontId="4" fillId="0" borderId="0" xfId="1" applyNumberFormat="1" applyFont="1"/>
    <xf numFmtId="0" fontId="4" fillId="0" borderId="0" xfId="1" applyFont="1" applyAlignment="1">
      <alignment vertical="center"/>
    </xf>
    <xf numFmtId="0" fontId="1" fillId="0" borderId="0" xfId="1"/>
    <xf numFmtId="167" fontId="11" fillId="0" borderId="0" xfId="2" applyNumberFormat="1" applyFont="1" applyAlignment="1">
      <alignment horizontal="center" vertical="center" wrapText="1"/>
    </xf>
    <xf numFmtId="167" fontId="10" fillId="0" borderId="0" xfId="2" applyNumberFormat="1" applyAlignment="1">
      <alignment horizontal="center" vertical="center" wrapText="1"/>
    </xf>
    <xf numFmtId="167" fontId="10" fillId="0" borderId="0" xfId="2" applyNumberFormat="1" applyAlignment="1">
      <alignment horizontal="center" vertical="center" wrapText="1"/>
    </xf>
    <xf numFmtId="167" fontId="10" fillId="0" borderId="0" xfId="2" applyNumberFormat="1" applyAlignment="1">
      <alignment vertical="center" wrapText="1"/>
    </xf>
    <xf numFmtId="167" fontId="11" fillId="0" borderId="2" xfId="2" applyNumberFormat="1" applyFont="1" applyBorder="1" applyAlignment="1">
      <alignment horizontal="center" vertical="center" wrapText="1"/>
    </xf>
    <xf numFmtId="167" fontId="11" fillId="0" borderId="2" xfId="2" applyNumberFormat="1" applyFont="1" applyBorder="1" applyAlignment="1">
      <alignment horizontal="left" vertical="center" wrapText="1"/>
    </xf>
    <xf numFmtId="167" fontId="12" fillId="0" borderId="2" xfId="2" applyNumberFormat="1" applyFont="1" applyBorder="1" applyAlignment="1">
      <alignment vertical="center" wrapText="1"/>
    </xf>
    <xf numFmtId="167" fontId="12" fillId="0" borderId="2" xfId="2" applyNumberFormat="1" applyFont="1" applyBorder="1" applyAlignment="1">
      <alignment horizontal="right" vertical="center" wrapText="1"/>
    </xf>
    <xf numFmtId="0" fontId="13" fillId="0" borderId="2" xfId="1" applyFont="1" applyBorder="1" applyAlignment="1">
      <alignment vertical="center"/>
    </xf>
    <xf numFmtId="167" fontId="11" fillId="0" borderId="2" xfId="2" applyNumberFormat="1" applyFont="1" applyBorder="1" applyAlignment="1" applyProtection="1">
      <alignment vertical="center" wrapText="1"/>
      <protection locked="0"/>
    </xf>
    <xf numFmtId="167" fontId="11" fillId="0" borderId="2" xfId="2" applyNumberFormat="1" applyFont="1" applyBorder="1" applyAlignment="1" applyProtection="1">
      <alignment horizontal="left" vertical="center" wrapText="1" indent="1"/>
      <protection locked="0"/>
    </xf>
    <xf numFmtId="167" fontId="12" fillId="0" borderId="2" xfId="2" applyNumberFormat="1" applyFont="1" applyBorder="1" applyAlignment="1" applyProtection="1">
      <alignment vertical="center" wrapText="1"/>
      <protection locked="0"/>
    </xf>
    <xf numFmtId="167" fontId="12" fillId="0" borderId="2" xfId="2" applyNumberFormat="1" applyFont="1" applyBorder="1" applyAlignment="1" applyProtection="1">
      <alignment horizontal="left" vertical="center" wrapText="1" indent="1"/>
      <protection locked="0"/>
    </xf>
    <xf numFmtId="167" fontId="11" fillId="0" borderId="2" xfId="2" applyNumberFormat="1" applyFont="1" applyBorder="1" applyAlignment="1">
      <alignment vertical="center" wrapText="1"/>
    </xf>
    <xf numFmtId="167" fontId="1" fillId="0" borderId="0" xfId="1" applyNumberFormat="1"/>
  </cellXfs>
  <cellStyles count="3">
    <cellStyle name="Normál" xfId="0" builtinId="0"/>
    <cellStyle name="Normál 2" xfId="1" xr:uid="{B98F54CD-D2FB-4B2A-A817-E24F7B510711}"/>
    <cellStyle name="Normál_KVIREND" xfId="2" xr:uid="{6FD79AA7-5D0A-42E2-AA03-1CDDB3A10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C0BD-EDE8-487C-930F-FB5CF5040C3C}">
  <dimension ref="A1:BP103"/>
  <sheetViews>
    <sheetView view="pageBreakPreview" topLeftCell="A31" zoomScaleNormal="100" zoomScaleSheetLayoutView="100" workbookViewId="0">
      <selection activeCell="AK86" sqref="AK86:AN86"/>
    </sheetView>
  </sheetViews>
  <sheetFormatPr defaultRowHeight="12.75" x14ac:dyDescent="0.2"/>
  <cols>
    <col min="1" max="2" width="2.7109375" style="64" customWidth="1"/>
    <col min="3" max="44" width="2.7109375" style="3" customWidth="1"/>
    <col min="45" max="256" width="9.140625" style="3"/>
    <col min="257" max="300" width="2.7109375" style="3" customWidth="1"/>
    <col min="301" max="512" width="9.140625" style="3"/>
    <col min="513" max="556" width="2.7109375" style="3" customWidth="1"/>
    <col min="557" max="768" width="9.140625" style="3"/>
    <col min="769" max="812" width="2.7109375" style="3" customWidth="1"/>
    <col min="813" max="1024" width="9.140625" style="3"/>
    <col min="1025" max="1068" width="2.7109375" style="3" customWidth="1"/>
    <col min="1069" max="1280" width="9.140625" style="3"/>
    <col min="1281" max="1324" width="2.7109375" style="3" customWidth="1"/>
    <col min="1325" max="1536" width="9.140625" style="3"/>
    <col min="1537" max="1580" width="2.7109375" style="3" customWidth="1"/>
    <col min="1581" max="1792" width="9.140625" style="3"/>
    <col min="1793" max="1836" width="2.7109375" style="3" customWidth="1"/>
    <col min="1837" max="2048" width="9.140625" style="3"/>
    <col min="2049" max="2092" width="2.7109375" style="3" customWidth="1"/>
    <col min="2093" max="2304" width="9.140625" style="3"/>
    <col min="2305" max="2348" width="2.7109375" style="3" customWidth="1"/>
    <col min="2349" max="2560" width="9.140625" style="3"/>
    <col min="2561" max="2604" width="2.7109375" style="3" customWidth="1"/>
    <col min="2605" max="2816" width="9.140625" style="3"/>
    <col min="2817" max="2860" width="2.7109375" style="3" customWidth="1"/>
    <col min="2861" max="3072" width="9.140625" style="3"/>
    <col min="3073" max="3116" width="2.7109375" style="3" customWidth="1"/>
    <col min="3117" max="3328" width="9.140625" style="3"/>
    <col min="3329" max="3372" width="2.7109375" style="3" customWidth="1"/>
    <col min="3373" max="3584" width="9.140625" style="3"/>
    <col min="3585" max="3628" width="2.7109375" style="3" customWidth="1"/>
    <col min="3629" max="3840" width="9.140625" style="3"/>
    <col min="3841" max="3884" width="2.7109375" style="3" customWidth="1"/>
    <col min="3885" max="4096" width="9.140625" style="3"/>
    <col min="4097" max="4140" width="2.7109375" style="3" customWidth="1"/>
    <col min="4141" max="4352" width="9.140625" style="3"/>
    <col min="4353" max="4396" width="2.7109375" style="3" customWidth="1"/>
    <col min="4397" max="4608" width="9.140625" style="3"/>
    <col min="4609" max="4652" width="2.7109375" style="3" customWidth="1"/>
    <col min="4653" max="4864" width="9.140625" style="3"/>
    <col min="4865" max="4908" width="2.7109375" style="3" customWidth="1"/>
    <col min="4909" max="5120" width="9.140625" style="3"/>
    <col min="5121" max="5164" width="2.7109375" style="3" customWidth="1"/>
    <col min="5165" max="5376" width="9.140625" style="3"/>
    <col min="5377" max="5420" width="2.7109375" style="3" customWidth="1"/>
    <col min="5421" max="5632" width="9.140625" style="3"/>
    <col min="5633" max="5676" width="2.7109375" style="3" customWidth="1"/>
    <col min="5677" max="5888" width="9.140625" style="3"/>
    <col min="5889" max="5932" width="2.7109375" style="3" customWidth="1"/>
    <col min="5933" max="6144" width="9.140625" style="3"/>
    <col min="6145" max="6188" width="2.7109375" style="3" customWidth="1"/>
    <col min="6189" max="6400" width="9.140625" style="3"/>
    <col min="6401" max="6444" width="2.7109375" style="3" customWidth="1"/>
    <col min="6445" max="6656" width="9.140625" style="3"/>
    <col min="6657" max="6700" width="2.7109375" style="3" customWidth="1"/>
    <col min="6701" max="6912" width="9.140625" style="3"/>
    <col min="6913" max="6956" width="2.7109375" style="3" customWidth="1"/>
    <col min="6957" max="7168" width="9.140625" style="3"/>
    <col min="7169" max="7212" width="2.7109375" style="3" customWidth="1"/>
    <col min="7213" max="7424" width="9.140625" style="3"/>
    <col min="7425" max="7468" width="2.7109375" style="3" customWidth="1"/>
    <col min="7469" max="7680" width="9.140625" style="3"/>
    <col min="7681" max="7724" width="2.7109375" style="3" customWidth="1"/>
    <col min="7725" max="7936" width="9.140625" style="3"/>
    <col min="7937" max="7980" width="2.7109375" style="3" customWidth="1"/>
    <col min="7981" max="8192" width="9.140625" style="3"/>
    <col min="8193" max="8236" width="2.7109375" style="3" customWidth="1"/>
    <col min="8237" max="8448" width="9.140625" style="3"/>
    <col min="8449" max="8492" width="2.7109375" style="3" customWidth="1"/>
    <col min="8493" max="8704" width="9.140625" style="3"/>
    <col min="8705" max="8748" width="2.7109375" style="3" customWidth="1"/>
    <col min="8749" max="8960" width="9.140625" style="3"/>
    <col min="8961" max="9004" width="2.7109375" style="3" customWidth="1"/>
    <col min="9005" max="9216" width="9.140625" style="3"/>
    <col min="9217" max="9260" width="2.7109375" style="3" customWidth="1"/>
    <col min="9261" max="9472" width="9.140625" style="3"/>
    <col min="9473" max="9516" width="2.7109375" style="3" customWidth="1"/>
    <col min="9517" max="9728" width="9.140625" style="3"/>
    <col min="9729" max="9772" width="2.7109375" style="3" customWidth="1"/>
    <col min="9773" max="9984" width="9.140625" style="3"/>
    <col min="9985" max="10028" width="2.7109375" style="3" customWidth="1"/>
    <col min="10029" max="10240" width="9.140625" style="3"/>
    <col min="10241" max="10284" width="2.7109375" style="3" customWidth="1"/>
    <col min="10285" max="10496" width="9.140625" style="3"/>
    <col min="10497" max="10540" width="2.7109375" style="3" customWidth="1"/>
    <col min="10541" max="10752" width="9.140625" style="3"/>
    <col min="10753" max="10796" width="2.7109375" style="3" customWidth="1"/>
    <col min="10797" max="11008" width="9.140625" style="3"/>
    <col min="11009" max="11052" width="2.7109375" style="3" customWidth="1"/>
    <col min="11053" max="11264" width="9.140625" style="3"/>
    <col min="11265" max="11308" width="2.7109375" style="3" customWidth="1"/>
    <col min="11309" max="11520" width="9.140625" style="3"/>
    <col min="11521" max="11564" width="2.7109375" style="3" customWidth="1"/>
    <col min="11565" max="11776" width="9.140625" style="3"/>
    <col min="11777" max="11820" width="2.7109375" style="3" customWidth="1"/>
    <col min="11821" max="12032" width="9.140625" style="3"/>
    <col min="12033" max="12076" width="2.7109375" style="3" customWidth="1"/>
    <col min="12077" max="12288" width="9.140625" style="3"/>
    <col min="12289" max="12332" width="2.7109375" style="3" customWidth="1"/>
    <col min="12333" max="12544" width="9.140625" style="3"/>
    <col min="12545" max="12588" width="2.7109375" style="3" customWidth="1"/>
    <col min="12589" max="12800" width="9.140625" style="3"/>
    <col min="12801" max="12844" width="2.7109375" style="3" customWidth="1"/>
    <col min="12845" max="13056" width="9.140625" style="3"/>
    <col min="13057" max="13100" width="2.7109375" style="3" customWidth="1"/>
    <col min="13101" max="13312" width="9.140625" style="3"/>
    <col min="13313" max="13356" width="2.7109375" style="3" customWidth="1"/>
    <col min="13357" max="13568" width="9.140625" style="3"/>
    <col min="13569" max="13612" width="2.7109375" style="3" customWidth="1"/>
    <col min="13613" max="13824" width="9.140625" style="3"/>
    <col min="13825" max="13868" width="2.7109375" style="3" customWidth="1"/>
    <col min="13869" max="14080" width="9.140625" style="3"/>
    <col min="14081" max="14124" width="2.7109375" style="3" customWidth="1"/>
    <col min="14125" max="14336" width="9.140625" style="3"/>
    <col min="14337" max="14380" width="2.7109375" style="3" customWidth="1"/>
    <col min="14381" max="14592" width="9.140625" style="3"/>
    <col min="14593" max="14636" width="2.7109375" style="3" customWidth="1"/>
    <col min="14637" max="14848" width="9.140625" style="3"/>
    <col min="14849" max="14892" width="2.7109375" style="3" customWidth="1"/>
    <col min="14893" max="15104" width="9.140625" style="3"/>
    <col min="15105" max="15148" width="2.7109375" style="3" customWidth="1"/>
    <col min="15149" max="15360" width="9.140625" style="3"/>
    <col min="15361" max="15404" width="2.7109375" style="3" customWidth="1"/>
    <col min="15405" max="15616" width="9.140625" style="3"/>
    <col min="15617" max="15660" width="2.7109375" style="3" customWidth="1"/>
    <col min="15661" max="15872" width="9.140625" style="3"/>
    <col min="15873" max="15916" width="2.7109375" style="3" customWidth="1"/>
    <col min="15917" max="16128" width="9.140625" style="3"/>
    <col min="16129" max="16172" width="2.7109375" style="3" customWidth="1"/>
    <col min="16173" max="16384" width="9.140625" style="3"/>
  </cols>
  <sheetData>
    <row r="1" spans="1:68" ht="31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33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25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68" ht="15.95" customHeight="1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68" ht="44.25" customHeight="1" x14ac:dyDescent="0.2">
      <c r="A5" s="6" t="s">
        <v>4</v>
      </c>
      <c r="B5" s="7"/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 t="s">
        <v>6</v>
      </c>
      <c r="AD5" s="9"/>
      <c r="AE5" s="9"/>
      <c r="AF5" s="9"/>
      <c r="AG5" s="7" t="s">
        <v>7</v>
      </c>
      <c r="AH5" s="9"/>
      <c r="AI5" s="9"/>
      <c r="AJ5" s="9"/>
      <c r="AK5" s="7" t="s">
        <v>8</v>
      </c>
      <c r="AL5" s="9"/>
      <c r="AM5" s="9"/>
      <c r="AN5" s="9"/>
      <c r="AO5" s="7" t="s">
        <v>9</v>
      </c>
      <c r="AP5" s="9"/>
      <c r="AQ5" s="9"/>
      <c r="AR5" s="9"/>
    </row>
    <row r="6" spans="1:68" ht="19.5" customHeight="1" x14ac:dyDescent="0.2">
      <c r="A6" s="11" t="s">
        <v>10</v>
      </c>
      <c r="B6" s="12"/>
      <c r="C6" s="13" t="s">
        <v>11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3" t="s">
        <v>12</v>
      </c>
      <c r="AD6" s="14"/>
      <c r="AE6" s="14"/>
      <c r="AF6" s="15"/>
      <c r="AG6" s="16">
        <v>4617000</v>
      </c>
      <c r="AH6" s="17"/>
      <c r="AI6" s="17"/>
      <c r="AJ6" s="18"/>
      <c r="AK6" s="16">
        <v>10275906</v>
      </c>
      <c r="AL6" s="17"/>
      <c r="AM6" s="17"/>
      <c r="AN6" s="18"/>
      <c r="AO6" s="16">
        <v>10156452</v>
      </c>
      <c r="AP6" s="17"/>
      <c r="AQ6" s="17"/>
      <c r="AR6" s="18"/>
    </row>
    <row r="7" spans="1:68" ht="19.5" customHeight="1" x14ac:dyDescent="0.2">
      <c r="A7" s="11" t="s">
        <v>13</v>
      </c>
      <c r="B7" s="12"/>
      <c r="C7" s="13" t="s">
        <v>14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9" t="s">
        <v>15</v>
      </c>
      <c r="AD7" s="19"/>
      <c r="AE7" s="19"/>
      <c r="AF7" s="19"/>
      <c r="AG7" s="16"/>
      <c r="AH7" s="17"/>
      <c r="AI7" s="17"/>
      <c r="AJ7" s="18"/>
      <c r="AK7" s="16">
        <v>140115</v>
      </c>
      <c r="AL7" s="17"/>
      <c r="AM7" s="17"/>
      <c r="AN7" s="18"/>
      <c r="AO7" s="16">
        <v>140115</v>
      </c>
      <c r="AP7" s="17"/>
      <c r="AQ7" s="17"/>
      <c r="AR7" s="18"/>
    </row>
    <row r="8" spans="1:68" ht="19.5" customHeight="1" x14ac:dyDescent="0.2">
      <c r="A8" s="11" t="s">
        <v>16</v>
      </c>
      <c r="B8" s="12"/>
      <c r="C8" s="13" t="s">
        <v>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9" t="s">
        <v>18</v>
      </c>
      <c r="AD8" s="19"/>
      <c r="AE8" s="19"/>
      <c r="AF8" s="19"/>
      <c r="AG8" s="16"/>
      <c r="AH8" s="17"/>
      <c r="AI8" s="17"/>
      <c r="AJ8" s="18"/>
      <c r="AK8" s="16"/>
      <c r="AL8" s="17"/>
      <c r="AM8" s="17"/>
      <c r="AN8" s="18"/>
      <c r="AO8" s="16"/>
      <c r="AP8" s="17"/>
      <c r="AQ8" s="17"/>
      <c r="AR8" s="18"/>
    </row>
    <row r="9" spans="1:68" ht="19.5" customHeight="1" x14ac:dyDescent="0.2">
      <c r="A9" s="11" t="s">
        <v>19</v>
      </c>
      <c r="B9" s="12"/>
      <c r="C9" s="20" t="s">
        <v>20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9" t="s">
        <v>21</v>
      </c>
      <c r="AD9" s="19"/>
      <c r="AE9" s="19"/>
      <c r="AF9" s="19"/>
      <c r="AG9" s="16"/>
      <c r="AH9" s="17"/>
      <c r="AI9" s="17"/>
      <c r="AJ9" s="18"/>
      <c r="AK9" s="16"/>
      <c r="AL9" s="17"/>
      <c r="AM9" s="17"/>
      <c r="AN9" s="18"/>
      <c r="AO9" s="16"/>
      <c r="AP9" s="17"/>
      <c r="AQ9" s="17"/>
      <c r="AR9" s="18"/>
    </row>
    <row r="10" spans="1:68" ht="19.5" customHeight="1" x14ac:dyDescent="0.2">
      <c r="A10" s="11" t="s">
        <v>22</v>
      </c>
      <c r="B10" s="12"/>
      <c r="C10" s="20" t="s">
        <v>23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9" t="s">
        <v>24</v>
      </c>
      <c r="AD10" s="19"/>
      <c r="AE10" s="19"/>
      <c r="AF10" s="19"/>
      <c r="AG10" s="16"/>
      <c r="AH10" s="17"/>
      <c r="AI10" s="17"/>
      <c r="AJ10" s="18"/>
      <c r="AK10" s="16"/>
      <c r="AL10" s="17"/>
      <c r="AM10" s="17"/>
      <c r="AN10" s="18"/>
      <c r="AO10" s="16"/>
      <c r="AP10" s="17"/>
      <c r="AQ10" s="17"/>
      <c r="AR10" s="18"/>
    </row>
    <row r="11" spans="1:68" ht="19.5" customHeight="1" x14ac:dyDescent="0.2">
      <c r="A11" s="11" t="s">
        <v>25</v>
      </c>
      <c r="B11" s="12"/>
      <c r="C11" s="20" t="s">
        <v>26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9" t="s">
        <v>27</v>
      </c>
      <c r="AD11" s="19"/>
      <c r="AE11" s="19"/>
      <c r="AF11" s="19"/>
      <c r="AG11" s="16"/>
      <c r="AH11" s="17"/>
      <c r="AI11" s="17"/>
      <c r="AJ11" s="18"/>
      <c r="AK11" s="16"/>
      <c r="AL11" s="17"/>
      <c r="AM11" s="17"/>
      <c r="AN11" s="18"/>
      <c r="AO11" s="16"/>
      <c r="AP11" s="17"/>
      <c r="AQ11" s="17"/>
      <c r="AR11" s="18"/>
    </row>
    <row r="12" spans="1:68" ht="19.5" customHeight="1" x14ac:dyDescent="0.2">
      <c r="A12" s="11" t="s">
        <v>28</v>
      </c>
      <c r="B12" s="12"/>
      <c r="C12" s="20" t="s">
        <v>29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9" t="s">
        <v>30</v>
      </c>
      <c r="AD12" s="19"/>
      <c r="AE12" s="19"/>
      <c r="AF12" s="19"/>
      <c r="AG12" s="16">
        <v>150943</v>
      </c>
      <c r="AH12" s="17"/>
      <c r="AI12" s="17"/>
      <c r="AJ12" s="18"/>
      <c r="AK12" s="16">
        <v>150943</v>
      </c>
      <c r="AL12" s="17"/>
      <c r="AM12" s="17"/>
      <c r="AN12" s="18"/>
      <c r="AO12" s="16">
        <v>150943</v>
      </c>
      <c r="AP12" s="17"/>
      <c r="AQ12" s="17"/>
      <c r="AR12" s="18"/>
    </row>
    <row r="13" spans="1:68" ht="19.5" customHeight="1" x14ac:dyDescent="0.2">
      <c r="A13" s="11" t="s">
        <v>31</v>
      </c>
      <c r="B13" s="12"/>
      <c r="C13" s="20" t="s">
        <v>32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 t="s">
        <v>33</v>
      </c>
      <c r="AD13" s="23"/>
      <c r="AE13" s="23"/>
      <c r="AF13" s="24"/>
      <c r="AG13" s="16">
        <v>25000</v>
      </c>
      <c r="AH13" s="17"/>
      <c r="AI13" s="17"/>
      <c r="AJ13" s="18"/>
      <c r="AK13" s="16">
        <v>25000</v>
      </c>
      <c r="AL13" s="17"/>
      <c r="AM13" s="17"/>
      <c r="AN13" s="18"/>
      <c r="AO13" s="16"/>
      <c r="AP13" s="17"/>
      <c r="AQ13" s="17"/>
      <c r="AR13" s="18"/>
    </row>
    <row r="14" spans="1:68" ht="19.5" customHeight="1" x14ac:dyDescent="0.2">
      <c r="A14" s="11" t="s">
        <v>34</v>
      </c>
      <c r="B14" s="12"/>
      <c r="C14" s="25" t="s">
        <v>35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9" t="s">
        <v>36</v>
      </c>
      <c r="AD14" s="19"/>
      <c r="AE14" s="19"/>
      <c r="AF14" s="19"/>
      <c r="AG14" s="16"/>
      <c r="AH14" s="17"/>
      <c r="AI14" s="17"/>
      <c r="AJ14" s="18"/>
      <c r="AK14" s="16"/>
      <c r="AL14" s="17"/>
      <c r="AM14" s="17"/>
      <c r="AN14" s="18"/>
      <c r="AO14" s="16"/>
      <c r="AP14" s="17"/>
      <c r="AQ14" s="17"/>
      <c r="AR14" s="18"/>
    </row>
    <row r="15" spans="1:68" ht="19.5" customHeight="1" x14ac:dyDescent="0.2">
      <c r="A15" s="11" t="s">
        <v>37</v>
      </c>
      <c r="B15" s="12"/>
      <c r="C15" s="25" t="s">
        <v>38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19" t="s">
        <v>39</v>
      </c>
      <c r="AD15" s="19"/>
      <c r="AE15" s="19"/>
      <c r="AF15" s="19"/>
      <c r="AG15" s="16"/>
      <c r="AH15" s="17"/>
      <c r="AI15" s="17"/>
      <c r="AJ15" s="18"/>
      <c r="AK15" s="16"/>
      <c r="AL15" s="17"/>
      <c r="AM15" s="17"/>
      <c r="AN15" s="18"/>
      <c r="AO15" s="16"/>
      <c r="AP15" s="17"/>
      <c r="AQ15" s="17"/>
      <c r="AR15" s="18"/>
    </row>
    <row r="16" spans="1:68" ht="19.5" customHeight="1" x14ac:dyDescent="0.2">
      <c r="A16" s="11" t="s">
        <v>40</v>
      </c>
      <c r="B16" s="12"/>
      <c r="C16" s="25" t="s">
        <v>41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9" t="s">
        <v>42</v>
      </c>
      <c r="AD16" s="19"/>
      <c r="AE16" s="19"/>
      <c r="AF16" s="19"/>
      <c r="AG16" s="16"/>
      <c r="AH16" s="17"/>
      <c r="AI16" s="17"/>
      <c r="AJ16" s="18"/>
      <c r="AK16" s="16"/>
      <c r="AL16" s="17"/>
      <c r="AM16" s="17"/>
      <c r="AN16" s="18"/>
      <c r="AO16" s="16"/>
      <c r="AP16" s="17"/>
      <c r="AQ16" s="17"/>
      <c r="AR16" s="18"/>
    </row>
    <row r="17" spans="1:44" ht="19.5" customHeight="1" x14ac:dyDescent="0.2">
      <c r="A17" s="11" t="s">
        <v>43</v>
      </c>
      <c r="B17" s="12"/>
      <c r="C17" s="25" t="s">
        <v>44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 t="s">
        <v>45</v>
      </c>
      <c r="AD17" s="19"/>
      <c r="AE17" s="19"/>
      <c r="AF17" s="19"/>
      <c r="AG17" s="16"/>
      <c r="AH17" s="17"/>
      <c r="AI17" s="17"/>
      <c r="AJ17" s="18"/>
      <c r="AK17" s="16"/>
      <c r="AL17" s="17"/>
      <c r="AM17" s="17"/>
      <c r="AN17" s="18"/>
      <c r="AO17" s="16"/>
      <c r="AP17" s="17"/>
      <c r="AQ17" s="17"/>
      <c r="AR17" s="18"/>
    </row>
    <row r="18" spans="1:44" ht="19.5" customHeight="1" x14ac:dyDescent="0.2">
      <c r="A18" s="11" t="s">
        <v>46</v>
      </c>
      <c r="B18" s="12"/>
      <c r="C18" s="25" t="s">
        <v>47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9" t="s">
        <v>48</v>
      </c>
      <c r="AD18" s="19"/>
      <c r="AE18" s="19"/>
      <c r="AF18" s="19"/>
      <c r="AG18" s="16"/>
      <c r="AH18" s="17"/>
      <c r="AI18" s="17"/>
      <c r="AJ18" s="18"/>
      <c r="AK18" s="16">
        <v>805135</v>
      </c>
      <c r="AL18" s="17"/>
      <c r="AM18" s="17"/>
      <c r="AN18" s="18"/>
      <c r="AO18" s="16">
        <v>408368</v>
      </c>
      <c r="AP18" s="17"/>
      <c r="AQ18" s="17"/>
      <c r="AR18" s="18"/>
    </row>
    <row r="19" spans="1:44" ht="19.5" customHeight="1" x14ac:dyDescent="0.2">
      <c r="A19" s="11" t="s">
        <v>49</v>
      </c>
      <c r="B19" s="12"/>
      <c r="C19" s="27" t="s">
        <v>50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 t="s">
        <v>51</v>
      </c>
      <c r="AD19" s="29"/>
      <c r="AE19" s="29"/>
      <c r="AF19" s="29"/>
      <c r="AG19" s="30">
        <f>SUM(AG6:AJ18)</f>
        <v>4792943</v>
      </c>
      <c r="AH19" s="31"/>
      <c r="AI19" s="31"/>
      <c r="AJ19" s="32"/>
      <c r="AK19" s="30">
        <f>SUM(AK6:AN18)</f>
        <v>11397099</v>
      </c>
      <c r="AL19" s="31"/>
      <c r="AM19" s="31"/>
      <c r="AN19" s="32"/>
      <c r="AO19" s="30">
        <f>SUM(AO6:AR18)</f>
        <v>10855878</v>
      </c>
      <c r="AP19" s="31"/>
      <c r="AQ19" s="31"/>
      <c r="AR19" s="32"/>
    </row>
    <row r="20" spans="1:44" ht="19.5" customHeight="1" x14ac:dyDescent="0.2">
      <c r="A20" s="11" t="s">
        <v>52</v>
      </c>
      <c r="B20" s="12"/>
      <c r="C20" s="25" t="s">
        <v>53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19" t="s">
        <v>54</v>
      </c>
      <c r="AD20" s="19"/>
      <c r="AE20" s="19"/>
      <c r="AF20" s="19"/>
      <c r="AG20" s="16">
        <v>4012872</v>
      </c>
      <c r="AH20" s="17"/>
      <c r="AI20" s="17"/>
      <c r="AJ20" s="18"/>
      <c r="AK20" s="16">
        <v>4015572</v>
      </c>
      <c r="AL20" s="17"/>
      <c r="AM20" s="17"/>
      <c r="AN20" s="18"/>
      <c r="AO20" s="16">
        <v>4015572</v>
      </c>
      <c r="AP20" s="17"/>
      <c r="AQ20" s="17"/>
      <c r="AR20" s="18"/>
    </row>
    <row r="21" spans="1:44" ht="29.25" customHeight="1" x14ac:dyDescent="0.2">
      <c r="A21" s="11" t="s">
        <v>55</v>
      </c>
      <c r="B21" s="12"/>
      <c r="C21" s="25" t="s">
        <v>56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19" t="s">
        <v>57</v>
      </c>
      <c r="AD21" s="19"/>
      <c r="AE21" s="19"/>
      <c r="AF21" s="19"/>
      <c r="AG21" s="16">
        <v>661200</v>
      </c>
      <c r="AH21" s="17"/>
      <c r="AI21" s="17"/>
      <c r="AJ21" s="18"/>
      <c r="AK21" s="16">
        <v>658500</v>
      </c>
      <c r="AL21" s="17"/>
      <c r="AM21" s="17"/>
      <c r="AN21" s="18"/>
      <c r="AO21" s="16">
        <v>274683</v>
      </c>
      <c r="AP21" s="17"/>
      <c r="AQ21" s="17"/>
      <c r="AR21" s="18"/>
    </row>
    <row r="22" spans="1:44" ht="19.5" customHeight="1" x14ac:dyDescent="0.2">
      <c r="A22" s="11" t="s">
        <v>58</v>
      </c>
      <c r="B22" s="12"/>
      <c r="C22" s="33" t="s">
        <v>59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19" t="s">
        <v>60</v>
      </c>
      <c r="AD22" s="19"/>
      <c r="AE22" s="19"/>
      <c r="AF22" s="19"/>
      <c r="AG22" s="16"/>
      <c r="AH22" s="17"/>
      <c r="AI22" s="17"/>
      <c r="AJ22" s="18"/>
      <c r="AK22" s="16"/>
      <c r="AL22" s="17"/>
      <c r="AM22" s="17"/>
      <c r="AN22" s="18"/>
      <c r="AO22" s="16"/>
      <c r="AP22" s="17"/>
      <c r="AQ22" s="17"/>
      <c r="AR22" s="18"/>
    </row>
    <row r="23" spans="1:44" ht="19.5" customHeight="1" x14ac:dyDescent="0.2">
      <c r="A23" s="11" t="s">
        <v>61</v>
      </c>
      <c r="B23" s="12"/>
      <c r="C23" s="35" t="s">
        <v>62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29" t="s">
        <v>63</v>
      </c>
      <c r="AD23" s="29"/>
      <c r="AE23" s="29"/>
      <c r="AF23" s="29"/>
      <c r="AG23" s="30">
        <f>SUM(AG20:AJ22)</f>
        <v>4674072</v>
      </c>
      <c r="AH23" s="31"/>
      <c r="AI23" s="31"/>
      <c r="AJ23" s="32"/>
      <c r="AK23" s="30">
        <f>SUM(AK20:AN22)</f>
        <v>4674072</v>
      </c>
      <c r="AL23" s="31"/>
      <c r="AM23" s="31"/>
      <c r="AN23" s="32"/>
      <c r="AO23" s="30">
        <f>SUM(AO20:AR22)</f>
        <v>4290255</v>
      </c>
      <c r="AP23" s="31"/>
      <c r="AQ23" s="31"/>
      <c r="AR23" s="32"/>
    </row>
    <row r="24" spans="1:44" ht="19.5" customHeight="1" x14ac:dyDescent="0.2">
      <c r="A24" s="11" t="s">
        <v>64</v>
      </c>
      <c r="B24" s="12"/>
      <c r="C24" s="27" t="s">
        <v>65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 t="s">
        <v>66</v>
      </c>
      <c r="AD24" s="29"/>
      <c r="AE24" s="29"/>
      <c r="AF24" s="29"/>
      <c r="AG24" s="30">
        <f>AG23+AG19</f>
        <v>9467015</v>
      </c>
      <c r="AH24" s="31"/>
      <c r="AI24" s="31"/>
      <c r="AJ24" s="32"/>
      <c r="AK24" s="30">
        <f>AK23+AK19</f>
        <v>16071171</v>
      </c>
      <c r="AL24" s="31"/>
      <c r="AM24" s="31"/>
      <c r="AN24" s="32"/>
      <c r="AO24" s="30">
        <f>AO23+AO19</f>
        <v>15146133</v>
      </c>
      <c r="AP24" s="31"/>
      <c r="AQ24" s="31"/>
      <c r="AR24" s="32"/>
    </row>
    <row r="25" spans="1:44" s="37" customFormat="1" ht="19.5" customHeight="1" x14ac:dyDescent="0.2">
      <c r="A25" s="11" t="s">
        <v>67</v>
      </c>
      <c r="B25" s="12"/>
      <c r="C25" s="35" t="s">
        <v>68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29" t="s">
        <v>69</v>
      </c>
      <c r="AD25" s="29"/>
      <c r="AE25" s="29"/>
      <c r="AF25" s="29"/>
      <c r="AG25" s="30">
        <v>1479058</v>
      </c>
      <c r="AH25" s="31"/>
      <c r="AI25" s="31"/>
      <c r="AJ25" s="32"/>
      <c r="AK25" s="30">
        <v>2056922</v>
      </c>
      <c r="AL25" s="31"/>
      <c r="AM25" s="31"/>
      <c r="AN25" s="32"/>
      <c r="AO25" s="30">
        <v>2013951</v>
      </c>
      <c r="AP25" s="31"/>
      <c r="AQ25" s="31"/>
      <c r="AR25" s="32"/>
    </row>
    <row r="26" spans="1:44" ht="19.5" customHeight="1" x14ac:dyDescent="0.2">
      <c r="A26" s="11" t="s">
        <v>70</v>
      </c>
      <c r="B26" s="12"/>
      <c r="C26" s="25" t="s">
        <v>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19" t="s">
        <v>72</v>
      </c>
      <c r="AD26" s="19"/>
      <c r="AE26" s="19"/>
      <c r="AF26" s="19"/>
      <c r="AG26" s="16">
        <v>85000</v>
      </c>
      <c r="AH26" s="17"/>
      <c r="AI26" s="17"/>
      <c r="AJ26" s="18"/>
      <c r="AK26" s="16">
        <v>85000</v>
      </c>
      <c r="AL26" s="17"/>
      <c r="AM26" s="17"/>
      <c r="AN26" s="18"/>
      <c r="AO26" s="16">
        <v>36267</v>
      </c>
      <c r="AP26" s="17"/>
      <c r="AQ26" s="17"/>
      <c r="AR26" s="18"/>
    </row>
    <row r="27" spans="1:44" ht="19.5" customHeight="1" x14ac:dyDescent="0.2">
      <c r="A27" s="11" t="s">
        <v>73</v>
      </c>
      <c r="B27" s="12"/>
      <c r="C27" s="25" t="s">
        <v>74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19" t="s">
        <v>75</v>
      </c>
      <c r="AD27" s="19"/>
      <c r="AE27" s="19"/>
      <c r="AF27" s="19"/>
      <c r="AG27" s="16">
        <v>3579900</v>
      </c>
      <c r="AH27" s="17"/>
      <c r="AI27" s="17"/>
      <c r="AJ27" s="18"/>
      <c r="AK27" s="16">
        <v>4259476</v>
      </c>
      <c r="AL27" s="17"/>
      <c r="AM27" s="17"/>
      <c r="AN27" s="18"/>
      <c r="AO27" s="16">
        <v>4245996</v>
      </c>
      <c r="AP27" s="17"/>
      <c r="AQ27" s="17"/>
      <c r="AR27" s="18"/>
    </row>
    <row r="28" spans="1:44" ht="19.5" customHeight="1" x14ac:dyDescent="0.2">
      <c r="A28" s="11" t="s">
        <v>76</v>
      </c>
      <c r="B28" s="12"/>
      <c r="C28" s="25" t="s">
        <v>77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19" t="s">
        <v>78</v>
      </c>
      <c r="AD28" s="19"/>
      <c r="AE28" s="19"/>
      <c r="AF28" s="19"/>
      <c r="AG28" s="16"/>
      <c r="AH28" s="17"/>
      <c r="AI28" s="17"/>
      <c r="AJ28" s="18"/>
      <c r="AK28" s="16"/>
      <c r="AL28" s="17"/>
      <c r="AM28" s="17"/>
      <c r="AN28" s="18"/>
      <c r="AO28" s="16"/>
      <c r="AP28" s="17"/>
      <c r="AQ28" s="17"/>
      <c r="AR28" s="18"/>
    </row>
    <row r="29" spans="1:44" ht="19.5" customHeight="1" x14ac:dyDescent="0.2">
      <c r="A29" s="11" t="s">
        <v>79</v>
      </c>
      <c r="B29" s="12"/>
      <c r="C29" s="35" t="s">
        <v>80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29" t="s">
        <v>81</v>
      </c>
      <c r="AD29" s="29"/>
      <c r="AE29" s="29"/>
      <c r="AF29" s="29"/>
      <c r="AG29" s="38">
        <f>SUM(AG26:AJ28)</f>
        <v>3664900</v>
      </c>
      <c r="AH29" s="38"/>
      <c r="AI29" s="38"/>
      <c r="AJ29" s="38"/>
      <c r="AK29" s="38">
        <f>SUM(AK26:AN28)</f>
        <v>4344476</v>
      </c>
      <c r="AL29" s="38"/>
      <c r="AM29" s="38"/>
      <c r="AN29" s="38"/>
      <c r="AO29" s="38">
        <f>SUM(AO26:AR28)</f>
        <v>4282263</v>
      </c>
      <c r="AP29" s="38"/>
      <c r="AQ29" s="38"/>
      <c r="AR29" s="38"/>
    </row>
    <row r="30" spans="1:44" ht="19.5" customHeight="1" x14ac:dyDescent="0.2">
      <c r="A30" s="11" t="s">
        <v>82</v>
      </c>
      <c r="B30" s="12"/>
      <c r="C30" s="25" t="s">
        <v>83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19" t="s">
        <v>84</v>
      </c>
      <c r="AD30" s="19"/>
      <c r="AE30" s="19"/>
      <c r="AF30" s="19"/>
      <c r="AG30" s="39">
        <v>290000</v>
      </c>
      <c r="AH30" s="39"/>
      <c r="AI30" s="39"/>
      <c r="AJ30" s="39"/>
      <c r="AK30" s="39">
        <v>315000</v>
      </c>
      <c r="AL30" s="39"/>
      <c r="AM30" s="39"/>
      <c r="AN30" s="39"/>
      <c r="AO30" s="39">
        <v>311514</v>
      </c>
      <c r="AP30" s="39"/>
      <c r="AQ30" s="39"/>
      <c r="AR30" s="39"/>
    </row>
    <row r="31" spans="1:44" ht="19.5" customHeight="1" x14ac:dyDescent="0.2">
      <c r="A31" s="11" t="s">
        <v>85</v>
      </c>
      <c r="B31" s="12"/>
      <c r="C31" s="25" t="s">
        <v>86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9" t="s">
        <v>87</v>
      </c>
      <c r="AD31" s="19"/>
      <c r="AE31" s="19"/>
      <c r="AF31" s="19"/>
      <c r="AG31" s="39">
        <v>144100</v>
      </c>
      <c r="AH31" s="39"/>
      <c r="AI31" s="39"/>
      <c r="AJ31" s="39"/>
      <c r="AK31" s="39">
        <v>169100</v>
      </c>
      <c r="AL31" s="39"/>
      <c r="AM31" s="39"/>
      <c r="AN31" s="39"/>
      <c r="AO31" s="39">
        <v>166047</v>
      </c>
      <c r="AP31" s="39"/>
      <c r="AQ31" s="39"/>
      <c r="AR31" s="39"/>
    </row>
    <row r="32" spans="1:44" ht="19.5" customHeight="1" x14ac:dyDescent="0.2">
      <c r="A32" s="11" t="s">
        <v>88</v>
      </c>
      <c r="B32" s="12"/>
      <c r="C32" s="35" t="s">
        <v>89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29" t="s">
        <v>90</v>
      </c>
      <c r="AD32" s="29"/>
      <c r="AE32" s="29"/>
      <c r="AF32" s="29"/>
      <c r="AG32" s="38">
        <f>SUM(AG30:AJ31)</f>
        <v>434100</v>
      </c>
      <c r="AH32" s="38"/>
      <c r="AI32" s="38"/>
      <c r="AJ32" s="38"/>
      <c r="AK32" s="38">
        <f>SUM(AK30:AN31)</f>
        <v>484100</v>
      </c>
      <c r="AL32" s="38"/>
      <c r="AM32" s="38"/>
      <c r="AN32" s="38"/>
      <c r="AO32" s="38">
        <f>SUM(AO30:AR31)</f>
        <v>477561</v>
      </c>
      <c r="AP32" s="38"/>
      <c r="AQ32" s="38"/>
      <c r="AR32" s="38"/>
    </row>
    <row r="33" spans="1:44" ht="19.5" customHeight="1" x14ac:dyDescent="0.2">
      <c r="A33" s="11" t="s">
        <v>91</v>
      </c>
      <c r="B33" s="12"/>
      <c r="C33" s="25" t="s">
        <v>92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9" t="s">
        <v>93</v>
      </c>
      <c r="AD33" s="19"/>
      <c r="AE33" s="19"/>
      <c r="AF33" s="19"/>
      <c r="AG33" s="39">
        <v>668000</v>
      </c>
      <c r="AH33" s="39"/>
      <c r="AI33" s="39"/>
      <c r="AJ33" s="39"/>
      <c r="AK33" s="39">
        <v>968000</v>
      </c>
      <c r="AL33" s="39"/>
      <c r="AM33" s="39"/>
      <c r="AN33" s="39"/>
      <c r="AO33" s="39">
        <v>775259</v>
      </c>
      <c r="AP33" s="39"/>
      <c r="AQ33" s="39"/>
      <c r="AR33" s="39"/>
    </row>
    <row r="34" spans="1:44" ht="19.5" customHeight="1" x14ac:dyDescent="0.2">
      <c r="A34" s="11" t="s">
        <v>94</v>
      </c>
      <c r="B34" s="12"/>
      <c r="C34" s="25" t="s">
        <v>95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9" t="s">
        <v>96</v>
      </c>
      <c r="AD34" s="19"/>
      <c r="AE34" s="19"/>
      <c r="AF34" s="19"/>
      <c r="AG34" s="39">
        <v>278267</v>
      </c>
      <c r="AH34" s="39"/>
      <c r="AI34" s="39"/>
      <c r="AJ34" s="39"/>
      <c r="AK34" s="39">
        <v>728267</v>
      </c>
      <c r="AL34" s="39"/>
      <c r="AM34" s="39"/>
      <c r="AN34" s="39"/>
      <c r="AO34" s="39">
        <v>701772</v>
      </c>
      <c r="AP34" s="39"/>
      <c r="AQ34" s="39"/>
      <c r="AR34" s="39"/>
    </row>
    <row r="35" spans="1:44" ht="19.5" customHeight="1" x14ac:dyDescent="0.2">
      <c r="A35" s="11" t="s">
        <v>97</v>
      </c>
      <c r="B35" s="12"/>
      <c r="C35" s="25" t="s">
        <v>98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9" t="s">
        <v>99</v>
      </c>
      <c r="AD35" s="19"/>
      <c r="AE35" s="19"/>
      <c r="AF35" s="19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1:44" ht="19.5" customHeight="1" x14ac:dyDescent="0.2">
      <c r="A36" s="11" t="s">
        <v>100</v>
      </c>
      <c r="B36" s="12"/>
      <c r="C36" s="25" t="s">
        <v>101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9" t="s">
        <v>102</v>
      </c>
      <c r="AD36" s="19"/>
      <c r="AE36" s="19"/>
      <c r="AF36" s="19"/>
      <c r="AG36" s="41">
        <v>787000</v>
      </c>
      <c r="AH36" s="41"/>
      <c r="AI36" s="41"/>
      <c r="AJ36" s="41"/>
      <c r="AK36" s="39">
        <v>707000</v>
      </c>
      <c r="AL36" s="39"/>
      <c r="AM36" s="39"/>
      <c r="AN36" s="39"/>
      <c r="AO36" s="39">
        <v>697976</v>
      </c>
      <c r="AP36" s="39"/>
      <c r="AQ36" s="39"/>
      <c r="AR36" s="39"/>
    </row>
    <row r="37" spans="1:44" ht="19.5" customHeight="1" x14ac:dyDescent="0.2">
      <c r="A37" s="11" t="s">
        <v>103</v>
      </c>
      <c r="B37" s="12"/>
      <c r="C37" s="42" t="s">
        <v>104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19" t="s">
        <v>105</v>
      </c>
      <c r="AD37" s="19"/>
      <c r="AE37" s="19"/>
      <c r="AF37" s="1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9.5" customHeight="1" x14ac:dyDescent="0.2">
      <c r="A38" s="11" t="s">
        <v>106</v>
      </c>
      <c r="B38" s="12"/>
      <c r="C38" s="33" t="s">
        <v>107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9" t="s">
        <v>108</v>
      </c>
      <c r="AD38" s="19"/>
      <c r="AE38" s="19"/>
      <c r="AF38" s="19"/>
      <c r="AG38" s="39">
        <v>310000</v>
      </c>
      <c r="AH38" s="39"/>
      <c r="AI38" s="39"/>
      <c r="AJ38" s="39"/>
      <c r="AK38" s="39">
        <v>610000</v>
      </c>
      <c r="AL38" s="39"/>
      <c r="AM38" s="39"/>
      <c r="AN38" s="39"/>
      <c r="AO38" s="39">
        <v>570233</v>
      </c>
      <c r="AP38" s="39"/>
      <c r="AQ38" s="39"/>
      <c r="AR38" s="39"/>
    </row>
    <row r="39" spans="1:44" ht="19.5" customHeight="1" x14ac:dyDescent="0.2">
      <c r="A39" s="11" t="s">
        <v>109</v>
      </c>
      <c r="B39" s="12"/>
      <c r="C39" s="25" t="s">
        <v>110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19" t="s">
        <v>111</v>
      </c>
      <c r="AD39" s="19"/>
      <c r="AE39" s="19"/>
      <c r="AF39" s="19"/>
      <c r="AG39" s="16">
        <v>1609000</v>
      </c>
      <c r="AH39" s="17"/>
      <c r="AI39" s="17"/>
      <c r="AJ39" s="18"/>
      <c r="AK39" s="16">
        <v>1609000</v>
      </c>
      <c r="AL39" s="17"/>
      <c r="AM39" s="17"/>
      <c r="AN39" s="18"/>
      <c r="AO39" s="16">
        <v>1555660</v>
      </c>
      <c r="AP39" s="17"/>
      <c r="AQ39" s="17"/>
      <c r="AR39" s="18"/>
    </row>
    <row r="40" spans="1:44" ht="19.5" customHeight="1" x14ac:dyDescent="0.2">
      <c r="A40" s="11" t="s">
        <v>112</v>
      </c>
      <c r="B40" s="12"/>
      <c r="C40" s="35" t="s">
        <v>113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29" t="s">
        <v>114</v>
      </c>
      <c r="AD40" s="29"/>
      <c r="AE40" s="29"/>
      <c r="AF40" s="29"/>
      <c r="AG40" s="30">
        <f>SUM(AG33:AJ39)</f>
        <v>3652267</v>
      </c>
      <c r="AH40" s="31"/>
      <c r="AI40" s="31"/>
      <c r="AJ40" s="32"/>
      <c r="AK40" s="30">
        <f>SUM(AK33:AN39)</f>
        <v>4622267</v>
      </c>
      <c r="AL40" s="31"/>
      <c r="AM40" s="31"/>
      <c r="AN40" s="32"/>
      <c r="AO40" s="30">
        <f>SUM(AO33:AR39)</f>
        <v>4300900</v>
      </c>
      <c r="AP40" s="31"/>
      <c r="AQ40" s="31"/>
      <c r="AR40" s="32"/>
    </row>
    <row r="41" spans="1:44" ht="19.5" customHeight="1" x14ac:dyDescent="0.2">
      <c r="A41" s="11" t="s">
        <v>115</v>
      </c>
      <c r="B41" s="12"/>
      <c r="C41" s="25" t="s">
        <v>116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19" t="s">
        <v>117</v>
      </c>
      <c r="AD41" s="19"/>
      <c r="AE41" s="19"/>
      <c r="AF41" s="19"/>
      <c r="AG41" s="16"/>
      <c r="AH41" s="17"/>
      <c r="AI41" s="17"/>
      <c r="AJ41" s="18"/>
      <c r="AK41" s="16"/>
      <c r="AL41" s="17"/>
      <c r="AM41" s="17"/>
      <c r="AN41" s="18"/>
      <c r="AO41" s="16"/>
      <c r="AP41" s="17"/>
      <c r="AQ41" s="17"/>
      <c r="AR41" s="18"/>
    </row>
    <row r="42" spans="1:44" ht="19.5" customHeight="1" x14ac:dyDescent="0.2">
      <c r="A42" s="11" t="s">
        <v>118</v>
      </c>
      <c r="B42" s="12"/>
      <c r="C42" s="25" t="s">
        <v>119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9" t="s">
        <v>120</v>
      </c>
      <c r="AD42" s="19"/>
      <c r="AE42" s="19"/>
      <c r="AF42" s="19"/>
      <c r="AG42" s="16"/>
      <c r="AH42" s="17"/>
      <c r="AI42" s="17"/>
      <c r="AJ42" s="18"/>
      <c r="AK42" s="16"/>
      <c r="AL42" s="17"/>
      <c r="AM42" s="17"/>
      <c r="AN42" s="18"/>
      <c r="AO42" s="16"/>
      <c r="AP42" s="17"/>
      <c r="AQ42" s="17"/>
      <c r="AR42" s="18"/>
    </row>
    <row r="43" spans="1:44" ht="19.5" customHeight="1" x14ac:dyDescent="0.2">
      <c r="A43" s="11" t="s">
        <v>121</v>
      </c>
      <c r="B43" s="12"/>
      <c r="C43" s="35" t="s">
        <v>122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29" t="s">
        <v>123</v>
      </c>
      <c r="AD43" s="29"/>
      <c r="AE43" s="29"/>
      <c r="AF43" s="29"/>
      <c r="AG43" s="30">
        <f>SUM(AG41:AJ42)</f>
        <v>0</v>
      </c>
      <c r="AH43" s="31"/>
      <c r="AI43" s="31"/>
      <c r="AJ43" s="32"/>
      <c r="AK43" s="30">
        <f>SUM(AK41:AN42)</f>
        <v>0</v>
      </c>
      <c r="AL43" s="31"/>
      <c r="AM43" s="31"/>
      <c r="AN43" s="32"/>
      <c r="AO43" s="30">
        <f>SUM(AO41:AR42)</f>
        <v>0</v>
      </c>
      <c r="AP43" s="31"/>
      <c r="AQ43" s="31"/>
      <c r="AR43" s="32"/>
    </row>
    <row r="44" spans="1:44" ht="19.5" customHeight="1" x14ac:dyDescent="0.2">
      <c r="A44" s="11" t="s">
        <v>124</v>
      </c>
      <c r="B44" s="12"/>
      <c r="C44" s="25" t="s">
        <v>125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19" t="s">
        <v>126</v>
      </c>
      <c r="AD44" s="19"/>
      <c r="AE44" s="19"/>
      <c r="AF44" s="19"/>
      <c r="AG44" s="16">
        <v>1732443</v>
      </c>
      <c r="AH44" s="17"/>
      <c r="AI44" s="17"/>
      <c r="AJ44" s="18"/>
      <c r="AK44" s="16">
        <v>1922334</v>
      </c>
      <c r="AL44" s="17"/>
      <c r="AM44" s="17"/>
      <c r="AN44" s="18"/>
      <c r="AO44" s="16">
        <v>1808136</v>
      </c>
      <c r="AP44" s="17"/>
      <c r="AQ44" s="17"/>
      <c r="AR44" s="18"/>
    </row>
    <row r="45" spans="1:44" ht="19.5" customHeight="1" x14ac:dyDescent="0.2">
      <c r="A45" s="11" t="s">
        <v>127</v>
      </c>
      <c r="B45" s="12"/>
      <c r="C45" s="25" t="s">
        <v>128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19" t="s">
        <v>129</v>
      </c>
      <c r="AD45" s="19"/>
      <c r="AE45" s="19"/>
      <c r="AF45" s="19"/>
      <c r="AG45" s="16"/>
      <c r="AH45" s="17"/>
      <c r="AI45" s="17"/>
      <c r="AJ45" s="18"/>
      <c r="AK45" s="16"/>
      <c r="AL45" s="17"/>
      <c r="AM45" s="17"/>
      <c r="AN45" s="18"/>
      <c r="AO45" s="16"/>
      <c r="AP45" s="17"/>
      <c r="AQ45" s="17"/>
      <c r="AR45" s="18"/>
    </row>
    <row r="46" spans="1:44" ht="19.5" customHeight="1" x14ac:dyDescent="0.2">
      <c r="A46" s="11" t="s">
        <v>130</v>
      </c>
      <c r="B46" s="12"/>
      <c r="C46" s="25" t="s">
        <v>131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19" t="s">
        <v>132</v>
      </c>
      <c r="AD46" s="19"/>
      <c r="AE46" s="19"/>
      <c r="AF46" s="19"/>
      <c r="AG46" s="16"/>
      <c r="AH46" s="17"/>
      <c r="AI46" s="17"/>
      <c r="AJ46" s="18"/>
      <c r="AK46" s="16"/>
      <c r="AL46" s="17"/>
      <c r="AM46" s="17"/>
      <c r="AN46" s="18"/>
      <c r="AO46" s="16"/>
      <c r="AP46" s="17"/>
      <c r="AQ46" s="17"/>
      <c r="AR46" s="18"/>
    </row>
    <row r="47" spans="1:44" ht="19.5" customHeight="1" x14ac:dyDescent="0.2">
      <c r="A47" s="11" t="s">
        <v>133</v>
      </c>
      <c r="B47" s="12"/>
      <c r="C47" s="25" t="s">
        <v>134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19" t="s">
        <v>135</v>
      </c>
      <c r="AD47" s="19"/>
      <c r="AE47" s="19"/>
      <c r="AF47" s="19"/>
      <c r="AG47" s="16"/>
      <c r="AH47" s="17"/>
      <c r="AI47" s="17"/>
      <c r="AJ47" s="18"/>
      <c r="AK47" s="16"/>
      <c r="AL47" s="17"/>
      <c r="AM47" s="17"/>
      <c r="AN47" s="18"/>
      <c r="AO47" s="16"/>
      <c r="AP47" s="17"/>
      <c r="AQ47" s="17"/>
      <c r="AR47" s="18"/>
    </row>
    <row r="48" spans="1:44" ht="19.5" customHeight="1" x14ac:dyDescent="0.2">
      <c r="A48" s="11" t="s">
        <v>136</v>
      </c>
      <c r="B48" s="12"/>
      <c r="C48" s="25" t="s">
        <v>137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19" t="s">
        <v>138</v>
      </c>
      <c r="AD48" s="19"/>
      <c r="AE48" s="19"/>
      <c r="AF48" s="19"/>
      <c r="AG48" s="16"/>
      <c r="AH48" s="17"/>
      <c r="AI48" s="17"/>
      <c r="AJ48" s="18"/>
      <c r="AK48" s="16"/>
      <c r="AL48" s="17"/>
      <c r="AM48" s="17"/>
      <c r="AN48" s="18"/>
      <c r="AO48" s="16"/>
      <c r="AP48" s="17"/>
      <c r="AQ48" s="17"/>
      <c r="AR48" s="18"/>
    </row>
    <row r="49" spans="1:44" ht="19.5" customHeight="1" x14ac:dyDescent="0.2">
      <c r="A49" s="11" t="s">
        <v>139</v>
      </c>
      <c r="B49" s="12"/>
      <c r="C49" s="35" t="s">
        <v>140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29" t="s">
        <v>141</v>
      </c>
      <c r="AD49" s="29"/>
      <c r="AE49" s="29"/>
      <c r="AF49" s="29"/>
      <c r="AG49" s="30">
        <f>SUM(AG44:AJ48)</f>
        <v>1732443</v>
      </c>
      <c r="AH49" s="31"/>
      <c r="AI49" s="31"/>
      <c r="AJ49" s="32"/>
      <c r="AK49" s="30">
        <f>SUM(AK44:AN48)</f>
        <v>1922334</v>
      </c>
      <c r="AL49" s="31"/>
      <c r="AM49" s="31"/>
      <c r="AN49" s="32"/>
      <c r="AO49" s="30">
        <f>SUM(AO44:AR48)</f>
        <v>1808136</v>
      </c>
      <c r="AP49" s="31"/>
      <c r="AQ49" s="31"/>
      <c r="AR49" s="32"/>
    </row>
    <row r="50" spans="1:44" ht="19.5" customHeight="1" x14ac:dyDescent="0.2">
      <c r="A50" s="11" t="s">
        <v>142</v>
      </c>
      <c r="B50" s="12"/>
      <c r="C50" s="35" t="s">
        <v>143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29" t="s">
        <v>144</v>
      </c>
      <c r="AD50" s="29"/>
      <c r="AE50" s="29"/>
      <c r="AF50" s="29"/>
      <c r="AG50" s="30">
        <f>AG29+AG32+AG40+AG43+AG49</f>
        <v>9483710</v>
      </c>
      <c r="AH50" s="31"/>
      <c r="AI50" s="31"/>
      <c r="AJ50" s="32"/>
      <c r="AK50" s="30">
        <f>AK29+AK32+AK40+AK43+AK49</f>
        <v>11373177</v>
      </c>
      <c r="AL50" s="31"/>
      <c r="AM50" s="31"/>
      <c r="AN50" s="32"/>
      <c r="AO50" s="30">
        <f>AO29+AO32+AO40+AO43+AO49</f>
        <v>10868860</v>
      </c>
      <c r="AP50" s="31"/>
      <c r="AQ50" s="31"/>
      <c r="AR50" s="32"/>
    </row>
    <row r="51" spans="1:44" ht="19.5" customHeight="1" x14ac:dyDescent="0.2">
      <c r="A51" s="11" t="s">
        <v>145</v>
      </c>
      <c r="B51" s="12"/>
      <c r="C51" s="44" t="s">
        <v>146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9" t="s">
        <v>147</v>
      </c>
      <c r="AD51" s="19"/>
      <c r="AE51" s="19"/>
      <c r="AF51" s="19"/>
      <c r="AG51" s="16"/>
      <c r="AH51" s="17"/>
      <c r="AI51" s="17"/>
      <c r="AJ51" s="18"/>
      <c r="AK51" s="16"/>
      <c r="AL51" s="17"/>
      <c r="AM51" s="17"/>
      <c r="AN51" s="18"/>
      <c r="AO51" s="16"/>
      <c r="AP51" s="17"/>
      <c r="AQ51" s="17"/>
      <c r="AR51" s="18"/>
    </row>
    <row r="52" spans="1:44" ht="19.5" customHeight="1" x14ac:dyDescent="0.2">
      <c r="A52" s="11" t="s">
        <v>148</v>
      </c>
      <c r="B52" s="12"/>
      <c r="C52" s="44" t="s">
        <v>149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19" t="s">
        <v>150</v>
      </c>
      <c r="AD52" s="19"/>
      <c r="AE52" s="19"/>
      <c r="AF52" s="19"/>
      <c r="AG52" s="16"/>
      <c r="AH52" s="17"/>
      <c r="AI52" s="17"/>
      <c r="AJ52" s="18"/>
      <c r="AK52" s="16"/>
      <c r="AL52" s="17"/>
      <c r="AM52" s="17"/>
      <c r="AN52" s="18"/>
      <c r="AO52" s="16"/>
      <c r="AP52" s="17"/>
      <c r="AQ52" s="17"/>
      <c r="AR52" s="18"/>
    </row>
    <row r="53" spans="1:44" ht="19.5" customHeight="1" x14ac:dyDescent="0.2">
      <c r="A53" s="11" t="s">
        <v>151</v>
      </c>
      <c r="B53" s="12"/>
      <c r="C53" s="46" t="s">
        <v>152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19" t="s">
        <v>153</v>
      </c>
      <c r="AD53" s="19"/>
      <c r="AE53" s="19"/>
      <c r="AF53" s="19"/>
      <c r="AG53" s="16"/>
      <c r="AH53" s="17"/>
      <c r="AI53" s="17"/>
      <c r="AJ53" s="18"/>
      <c r="AK53" s="16"/>
      <c r="AL53" s="17"/>
      <c r="AM53" s="17"/>
      <c r="AN53" s="18"/>
      <c r="AO53" s="16"/>
      <c r="AP53" s="17"/>
      <c r="AQ53" s="17"/>
      <c r="AR53" s="18"/>
    </row>
    <row r="54" spans="1:44" ht="19.5" customHeight="1" x14ac:dyDescent="0.2">
      <c r="A54" s="11" t="s">
        <v>154</v>
      </c>
      <c r="B54" s="12"/>
      <c r="C54" s="46" t="s">
        <v>155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9" t="s">
        <v>156</v>
      </c>
      <c r="AD54" s="19"/>
      <c r="AE54" s="19"/>
      <c r="AF54" s="19"/>
      <c r="AG54" s="48"/>
      <c r="AH54" s="49"/>
      <c r="AI54" s="49"/>
      <c r="AJ54" s="50"/>
      <c r="AK54" s="48"/>
      <c r="AL54" s="49"/>
      <c r="AM54" s="49"/>
      <c r="AN54" s="50"/>
      <c r="AO54" s="48"/>
      <c r="AP54" s="49"/>
      <c r="AQ54" s="49"/>
      <c r="AR54" s="50"/>
    </row>
    <row r="55" spans="1:44" ht="19.5" customHeight="1" x14ac:dyDescent="0.2">
      <c r="A55" s="11" t="s">
        <v>157</v>
      </c>
      <c r="B55" s="12"/>
      <c r="C55" s="46" t="s">
        <v>158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19" t="s">
        <v>159</v>
      </c>
      <c r="AD55" s="19"/>
      <c r="AE55" s="19"/>
      <c r="AF55" s="19"/>
      <c r="AG55" s="48"/>
      <c r="AH55" s="49"/>
      <c r="AI55" s="49"/>
      <c r="AJ55" s="50"/>
      <c r="AK55" s="48"/>
      <c r="AL55" s="49"/>
      <c r="AM55" s="49"/>
      <c r="AN55" s="50"/>
      <c r="AO55" s="48"/>
      <c r="AP55" s="49"/>
      <c r="AQ55" s="49"/>
      <c r="AR55" s="50"/>
    </row>
    <row r="56" spans="1:44" ht="19.5" customHeight="1" x14ac:dyDescent="0.2">
      <c r="A56" s="11" t="s">
        <v>160</v>
      </c>
      <c r="B56" s="12"/>
      <c r="C56" s="44" t="s">
        <v>161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19" t="s">
        <v>162</v>
      </c>
      <c r="AD56" s="19"/>
      <c r="AE56" s="19"/>
      <c r="AF56" s="19"/>
      <c r="AG56" s="48"/>
      <c r="AH56" s="49"/>
      <c r="AI56" s="49"/>
      <c r="AJ56" s="50"/>
      <c r="AK56" s="48"/>
      <c r="AL56" s="49"/>
      <c r="AM56" s="49"/>
      <c r="AN56" s="50"/>
      <c r="AO56" s="48"/>
      <c r="AP56" s="49"/>
      <c r="AQ56" s="49"/>
      <c r="AR56" s="50"/>
    </row>
    <row r="57" spans="1:44" ht="19.5" customHeight="1" x14ac:dyDescent="0.2">
      <c r="A57" s="11" t="s">
        <v>163</v>
      </c>
      <c r="B57" s="12"/>
      <c r="C57" s="44" t="s">
        <v>164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19" t="s">
        <v>165</v>
      </c>
      <c r="AD57" s="19"/>
      <c r="AE57" s="19"/>
      <c r="AF57" s="19"/>
      <c r="AG57" s="16"/>
      <c r="AH57" s="17"/>
      <c r="AI57" s="17"/>
      <c r="AJ57" s="18"/>
      <c r="AK57" s="16"/>
      <c r="AL57" s="17"/>
      <c r="AM57" s="17"/>
      <c r="AN57" s="18"/>
      <c r="AO57" s="16"/>
      <c r="AP57" s="17"/>
      <c r="AQ57" s="17"/>
      <c r="AR57" s="18"/>
    </row>
    <row r="58" spans="1:44" ht="19.5" customHeight="1" x14ac:dyDescent="0.2">
      <c r="A58" s="11" t="s">
        <v>166</v>
      </c>
      <c r="B58" s="12"/>
      <c r="C58" s="44" t="s">
        <v>167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19" t="s">
        <v>168</v>
      </c>
      <c r="AD58" s="19"/>
      <c r="AE58" s="19"/>
      <c r="AF58" s="19"/>
      <c r="AG58" s="16">
        <v>1893200</v>
      </c>
      <c r="AH58" s="17"/>
      <c r="AI58" s="17"/>
      <c r="AJ58" s="18"/>
      <c r="AK58" s="16">
        <v>3476660</v>
      </c>
      <c r="AL58" s="17"/>
      <c r="AM58" s="17"/>
      <c r="AN58" s="18"/>
      <c r="AO58" s="16">
        <v>3475660</v>
      </c>
      <c r="AP58" s="17"/>
      <c r="AQ58" s="17"/>
      <c r="AR58" s="18"/>
    </row>
    <row r="59" spans="1:44" ht="19.5" customHeight="1" x14ac:dyDescent="0.2">
      <c r="A59" s="11" t="s">
        <v>169</v>
      </c>
      <c r="B59" s="12"/>
      <c r="C59" s="51" t="s">
        <v>170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29" t="s">
        <v>171</v>
      </c>
      <c r="AD59" s="29"/>
      <c r="AE59" s="29"/>
      <c r="AF59" s="29"/>
      <c r="AG59" s="30">
        <f>SUM(AG51:AJ58)</f>
        <v>1893200</v>
      </c>
      <c r="AH59" s="31"/>
      <c r="AI59" s="31"/>
      <c r="AJ59" s="32"/>
      <c r="AK59" s="30">
        <f>SUM(AK51:AN58)</f>
        <v>3476660</v>
      </c>
      <c r="AL59" s="31"/>
      <c r="AM59" s="31"/>
      <c r="AN59" s="32"/>
      <c r="AO59" s="30">
        <f>SUM(AO51:AR58)</f>
        <v>3475660</v>
      </c>
      <c r="AP59" s="31"/>
      <c r="AQ59" s="31"/>
      <c r="AR59" s="32"/>
    </row>
    <row r="60" spans="1:44" ht="19.5" customHeight="1" x14ac:dyDescent="0.2">
      <c r="A60" s="11" t="s">
        <v>172</v>
      </c>
      <c r="B60" s="12"/>
      <c r="C60" s="53" t="s">
        <v>173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19" t="s">
        <v>174</v>
      </c>
      <c r="AD60" s="19"/>
      <c r="AE60" s="19"/>
      <c r="AF60" s="19"/>
      <c r="AG60" s="16"/>
      <c r="AH60" s="17"/>
      <c r="AI60" s="17"/>
      <c r="AJ60" s="18"/>
      <c r="AK60" s="16"/>
      <c r="AL60" s="17"/>
      <c r="AM60" s="17"/>
      <c r="AN60" s="18"/>
      <c r="AO60" s="16"/>
      <c r="AP60" s="17"/>
      <c r="AQ60" s="17"/>
      <c r="AR60" s="18"/>
    </row>
    <row r="61" spans="1:44" ht="19.5" customHeight="1" x14ac:dyDescent="0.2">
      <c r="A61" s="11" t="s">
        <v>175</v>
      </c>
      <c r="B61" s="12"/>
      <c r="C61" s="53" t="s">
        <v>176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19" t="s">
        <v>177</v>
      </c>
      <c r="AD61" s="19"/>
      <c r="AE61" s="19"/>
      <c r="AF61" s="19"/>
      <c r="AG61" s="16"/>
      <c r="AH61" s="17"/>
      <c r="AI61" s="17"/>
      <c r="AJ61" s="18"/>
      <c r="AK61" s="16">
        <v>48130</v>
      </c>
      <c r="AL61" s="17"/>
      <c r="AM61" s="17"/>
      <c r="AN61" s="18"/>
      <c r="AO61" s="16">
        <v>43180</v>
      </c>
      <c r="AP61" s="17"/>
      <c r="AQ61" s="17"/>
      <c r="AR61" s="18"/>
    </row>
    <row r="62" spans="1:44" ht="29.25" customHeight="1" x14ac:dyDescent="0.2">
      <c r="A62" s="11" t="s">
        <v>178</v>
      </c>
      <c r="B62" s="12"/>
      <c r="C62" s="53" t="s">
        <v>179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19" t="s">
        <v>180</v>
      </c>
      <c r="AD62" s="19"/>
      <c r="AE62" s="19"/>
      <c r="AF62" s="19"/>
      <c r="AG62" s="16"/>
      <c r="AH62" s="17"/>
      <c r="AI62" s="17"/>
      <c r="AJ62" s="18"/>
      <c r="AK62" s="16"/>
      <c r="AL62" s="17"/>
      <c r="AM62" s="17"/>
      <c r="AN62" s="18"/>
      <c r="AO62" s="16"/>
      <c r="AP62" s="17"/>
      <c r="AQ62" s="17"/>
      <c r="AR62" s="18"/>
    </row>
    <row r="63" spans="1:44" ht="29.25" customHeight="1" x14ac:dyDescent="0.2">
      <c r="A63" s="11" t="s">
        <v>181</v>
      </c>
      <c r="B63" s="12"/>
      <c r="C63" s="53" t="s">
        <v>182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19" t="s">
        <v>183</v>
      </c>
      <c r="AD63" s="19"/>
      <c r="AE63" s="19"/>
      <c r="AF63" s="19"/>
      <c r="AG63" s="16"/>
      <c r="AH63" s="17"/>
      <c r="AI63" s="17"/>
      <c r="AJ63" s="18"/>
      <c r="AK63" s="16"/>
      <c r="AL63" s="17"/>
      <c r="AM63" s="17"/>
      <c r="AN63" s="18"/>
      <c r="AO63" s="16"/>
      <c r="AP63" s="17"/>
      <c r="AQ63" s="17"/>
      <c r="AR63" s="18"/>
    </row>
    <row r="64" spans="1:44" ht="29.25" customHeight="1" x14ac:dyDescent="0.2">
      <c r="A64" s="11" t="s">
        <v>184</v>
      </c>
      <c r="B64" s="12"/>
      <c r="C64" s="53" t="s">
        <v>185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19" t="s">
        <v>186</v>
      </c>
      <c r="AD64" s="19"/>
      <c r="AE64" s="19"/>
      <c r="AF64" s="19"/>
      <c r="AG64" s="16"/>
      <c r="AH64" s="17"/>
      <c r="AI64" s="17"/>
      <c r="AJ64" s="18"/>
      <c r="AK64" s="16"/>
      <c r="AL64" s="17"/>
      <c r="AM64" s="17"/>
      <c r="AN64" s="18"/>
      <c r="AO64" s="16"/>
      <c r="AP64" s="17"/>
      <c r="AQ64" s="17"/>
      <c r="AR64" s="18"/>
    </row>
    <row r="65" spans="1:44" ht="19.5" customHeight="1" x14ac:dyDescent="0.2">
      <c r="A65" s="11" t="s">
        <v>187</v>
      </c>
      <c r="B65" s="12"/>
      <c r="C65" s="53" t="s">
        <v>188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19" t="s">
        <v>189</v>
      </c>
      <c r="AD65" s="19"/>
      <c r="AE65" s="19"/>
      <c r="AF65" s="19"/>
      <c r="AG65" s="16">
        <v>2312600</v>
      </c>
      <c r="AH65" s="17"/>
      <c r="AI65" s="17"/>
      <c r="AJ65" s="18"/>
      <c r="AK65" s="16">
        <v>2409670</v>
      </c>
      <c r="AL65" s="17"/>
      <c r="AM65" s="17"/>
      <c r="AN65" s="18"/>
      <c r="AO65" s="16">
        <v>2409670</v>
      </c>
      <c r="AP65" s="17"/>
      <c r="AQ65" s="17"/>
      <c r="AR65" s="18"/>
    </row>
    <row r="66" spans="1:44" ht="29.25" customHeight="1" x14ac:dyDescent="0.2">
      <c r="A66" s="11" t="s">
        <v>190</v>
      </c>
      <c r="B66" s="12"/>
      <c r="C66" s="53" t="s">
        <v>191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19" t="s">
        <v>192</v>
      </c>
      <c r="AD66" s="19"/>
      <c r="AE66" s="19"/>
      <c r="AF66" s="19"/>
      <c r="AG66" s="16"/>
      <c r="AH66" s="17"/>
      <c r="AI66" s="17"/>
      <c r="AJ66" s="18"/>
      <c r="AK66" s="16"/>
      <c r="AL66" s="17"/>
      <c r="AM66" s="17"/>
      <c r="AN66" s="18"/>
      <c r="AO66" s="16"/>
      <c r="AP66" s="17"/>
      <c r="AQ66" s="17"/>
      <c r="AR66" s="18"/>
    </row>
    <row r="67" spans="1:44" ht="29.25" customHeight="1" x14ac:dyDescent="0.2">
      <c r="A67" s="11" t="s">
        <v>193</v>
      </c>
      <c r="B67" s="12"/>
      <c r="C67" s="53" t="s">
        <v>194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19" t="s">
        <v>195</v>
      </c>
      <c r="AD67" s="19"/>
      <c r="AE67" s="19"/>
      <c r="AF67" s="19"/>
      <c r="AG67" s="16">
        <v>200000</v>
      </c>
      <c r="AH67" s="17"/>
      <c r="AI67" s="17"/>
      <c r="AJ67" s="18"/>
      <c r="AK67" s="16">
        <v>200000</v>
      </c>
      <c r="AL67" s="17"/>
      <c r="AM67" s="17"/>
      <c r="AN67" s="18"/>
      <c r="AO67" s="16">
        <v>100000</v>
      </c>
      <c r="AP67" s="17"/>
      <c r="AQ67" s="17"/>
      <c r="AR67" s="18"/>
    </row>
    <row r="68" spans="1:44" ht="19.5" customHeight="1" x14ac:dyDescent="0.2">
      <c r="A68" s="11" t="s">
        <v>196</v>
      </c>
      <c r="B68" s="12"/>
      <c r="C68" s="53" t="s">
        <v>197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19" t="s">
        <v>198</v>
      </c>
      <c r="AD68" s="19"/>
      <c r="AE68" s="19"/>
      <c r="AF68" s="19"/>
      <c r="AG68" s="16"/>
      <c r="AH68" s="17"/>
      <c r="AI68" s="17"/>
      <c r="AJ68" s="18"/>
      <c r="AK68" s="16"/>
      <c r="AL68" s="17"/>
      <c r="AM68" s="17"/>
      <c r="AN68" s="18"/>
      <c r="AO68" s="16"/>
      <c r="AP68" s="17"/>
      <c r="AQ68" s="17"/>
      <c r="AR68" s="18"/>
    </row>
    <row r="69" spans="1:44" ht="19.5" customHeight="1" x14ac:dyDescent="0.2">
      <c r="A69" s="11" t="s">
        <v>199</v>
      </c>
      <c r="B69" s="12"/>
      <c r="C69" s="55" t="s">
        <v>200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19" t="s">
        <v>201</v>
      </c>
      <c r="AD69" s="19"/>
      <c r="AE69" s="19"/>
      <c r="AF69" s="19"/>
      <c r="AG69" s="16"/>
      <c r="AH69" s="17"/>
      <c r="AI69" s="17"/>
      <c r="AJ69" s="18"/>
      <c r="AK69" s="16"/>
      <c r="AL69" s="17"/>
      <c r="AM69" s="17"/>
      <c r="AN69" s="18"/>
      <c r="AO69" s="16"/>
      <c r="AP69" s="17"/>
      <c r="AQ69" s="17"/>
      <c r="AR69" s="18"/>
    </row>
    <row r="70" spans="1:44" ht="19.5" customHeight="1" x14ac:dyDescent="0.2">
      <c r="A70" s="11" t="s">
        <v>202</v>
      </c>
      <c r="B70" s="12"/>
      <c r="C70" s="53" t="s">
        <v>203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19" t="s">
        <v>204</v>
      </c>
      <c r="AD70" s="19"/>
      <c r="AE70" s="19"/>
      <c r="AF70" s="19"/>
      <c r="AG70" s="16">
        <v>720000</v>
      </c>
      <c r="AH70" s="17"/>
      <c r="AI70" s="17"/>
      <c r="AJ70" s="18"/>
      <c r="AK70" s="16">
        <v>800000</v>
      </c>
      <c r="AL70" s="17"/>
      <c r="AM70" s="17"/>
      <c r="AN70" s="18"/>
      <c r="AO70" s="16">
        <v>638865</v>
      </c>
      <c r="AP70" s="17"/>
      <c r="AQ70" s="17"/>
      <c r="AR70" s="18"/>
    </row>
    <row r="71" spans="1:44" ht="19.5" customHeight="1" x14ac:dyDescent="0.2">
      <c r="A71" s="11" t="s">
        <v>205</v>
      </c>
      <c r="B71" s="12"/>
      <c r="C71" s="55" t="s">
        <v>206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19" t="s">
        <v>207</v>
      </c>
      <c r="AD71" s="19"/>
      <c r="AE71" s="19"/>
      <c r="AF71" s="19"/>
      <c r="AG71" s="16">
        <v>2000000</v>
      </c>
      <c r="AH71" s="17"/>
      <c r="AI71" s="17"/>
      <c r="AJ71" s="18"/>
      <c r="AK71" s="16">
        <v>5125328</v>
      </c>
      <c r="AL71" s="17"/>
      <c r="AM71" s="17"/>
      <c r="AN71" s="18"/>
      <c r="AO71" s="16"/>
      <c r="AP71" s="17"/>
      <c r="AQ71" s="17"/>
      <c r="AR71" s="18"/>
    </row>
    <row r="72" spans="1:44" ht="19.5" customHeight="1" x14ac:dyDescent="0.2">
      <c r="A72" s="11" t="s">
        <v>208</v>
      </c>
      <c r="B72" s="12"/>
      <c r="C72" s="51" t="s">
        <v>209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29" t="s">
        <v>210</v>
      </c>
      <c r="AD72" s="29"/>
      <c r="AE72" s="29"/>
      <c r="AF72" s="29"/>
      <c r="AG72" s="30">
        <f>SUM(AG60:AJ71)</f>
        <v>5232600</v>
      </c>
      <c r="AH72" s="31"/>
      <c r="AI72" s="31"/>
      <c r="AJ72" s="32"/>
      <c r="AK72" s="30">
        <f>SUM(AK60:AN71)</f>
        <v>8583128</v>
      </c>
      <c r="AL72" s="31"/>
      <c r="AM72" s="31"/>
      <c r="AN72" s="32"/>
      <c r="AO72" s="30">
        <f>SUM(AO60:AR71)</f>
        <v>3191715</v>
      </c>
      <c r="AP72" s="31"/>
      <c r="AQ72" s="31"/>
      <c r="AR72" s="32"/>
    </row>
    <row r="73" spans="1:44" ht="19.5" customHeight="1" x14ac:dyDescent="0.2">
      <c r="A73" s="11" t="s">
        <v>211</v>
      </c>
      <c r="B73" s="12"/>
      <c r="C73" s="57" t="s">
        <v>212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19" t="s">
        <v>213</v>
      </c>
      <c r="AD73" s="19"/>
      <c r="AE73" s="19"/>
      <c r="AF73" s="19"/>
      <c r="AG73" s="16"/>
      <c r="AH73" s="17"/>
      <c r="AI73" s="17"/>
      <c r="AJ73" s="18"/>
      <c r="AK73" s="16"/>
      <c r="AL73" s="17"/>
      <c r="AM73" s="17"/>
      <c r="AN73" s="18"/>
      <c r="AO73" s="16"/>
      <c r="AP73" s="17"/>
      <c r="AQ73" s="17"/>
      <c r="AR73" s="18"/>
    </row>
    <row r="74" spans="1:44" ht="19.5" customHeight="1" x14ac:dyDescent="0.2">
      <c r="A74" s="11" t="s">
        <v>214</v>
      </c>
      <c r="B74" s="12"/>
      <c r="C74" s="57" t="s">
        <v>215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19" t="s">
        <v>216</v>
      </c>
      <c r="AD74" s="19"/>
      <c r="AE74" s="19"/>
      <c r="AF74" s="19"/>
      <c r="AG74" s="16"/>
      <c r="AH74" s="17"/>
      <c r="AI74" s="17"/>
      <c r="AJ74" s="18"/>
      <c r="AK74" s="16"/>
      <c r="AL74" s="17"/>
      <c r="AM74" s="17"/>
      <c r="AN74" s="18"/>
      <c r="AO74" s="16"/>
      <c r="AP74" s="17"/>
      <c r="AQ74" s="17"/>
      <c r="AR74" s="18"/>
    </row>
    <row r="75" spans="1:44" ht="19.5" customHeight="1" x14ac:dyDescent="0.2">
      <c r="A75" s="11" t="s">
        <v>217</v>
      </c>
      <c r="B75" s="12"/>
      <c r="C75" s="57" t="s">
        <v>218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19" t="s">
        <v>219</v>
      </c>
      <c r="AD75" s="19"/>
      <c r="AE75" s="19"/>
      <c r="AF75" s="19"/>
      <c r="AG75" s="16"/>
      <c r="AH75" s="17"/>
      <c r="AI75" s="17"/>
      <c r="AJ75" s="18"/>
      <c r="AK75" s="16"/>
      <c r="AL75" s="17"/>
      <c r="AM75" s="17"/>
      <c r="AN75" s="18"/>
      <c r="AO75" s="16"/>
      <c r="AP75" s="17"/>
      <c r="AQ75" s="17"/>
      <c r="AR75" s="18"/>
    </row>
    <row r="76" spans="1:44" ht="19.5" customHeight="1" x14ac:dyDescent="0.2">
      <c r="A76" s="11" t="s">
        <v>220</v>
      </c>
      <c r="B76" s="12"/>
      <c r="C76" s="57" t="s">
        <v>221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19" t="s">
        <v>222</v>
      </c>
      <c r="AD76" s="19"/>
      <c r="AE76" s="19"/>
      <c r="AF76" s="19"/>
      <c r="AG76" s="16"/>
      <c r="AH76" s="17"/>
      <c r="AI76" s="17"/>
      <c r="AJ76" s="18"/>
      <c r="AK76" s="16">
        <v>10228657</v>
      </c>
      <c r="AL76" s="17"/>
      <c r="AM76" s="17"/>
      <c r="AN76" s="18"/>
      <c r="AO76" s="16">
        <v>309039</v>
      </c>
      <c r="AP76" s="17"/>
      <c r="AQ76" s="17"/>
      <c r="AR76" s="18"/>
    </row>
    <row r="77" spans="1:44" ht="19.5" customHeight="1" x14ac:dyDescent="0.2">
      <c r="A77" s="11" t="s">
        <v>223</v>
      </c>
      <c r="B77" s="12"/>
      <c r="C77" s="33" t="s">
        <v>224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19" t="s">
        <v>225</v>
      </c>
      <c r="AD77" s="19"/>
      <c r="AE77" s="19"/>
      <c r="AF77" s="19"/>
      <c r="AG77" s="16"/>
      <c r="AH77" s="17"/>
      <c r="AI77" s="17"/>
      <c r="AJ77" s="18"/>
      <c r="AK77" s="16"/>
      <c r="AL77" s="17"/>
      <c r="AM77" s="17"/>
      <c r="AN77" s="18"/>
      <c r="AO77" s="16"/>
      <c r="AP77" s="17"/>
      <c r="AQ77" s="17"/>
      <c r="AR77" s="18"/>
    </row>
    <row r="78" spans="1:44" ht="19.5" customHeight="1" x14ac:dyDescent="0.2">
      <c r="A78" s="11" t="s">
        <v>226</v>
      </c>
      <c r="B78" s="12"/>
      <c r="C78" s="33" t="s">
        <v>227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19" t="s">
        <v>228</v>
      </c>
      <c r="AD78" s="19"/>
      <c r="AE78" s="19"/>
      <c r="AF78" s="19"/>
      <c r="AG78" s="16"/>
      <c r="AH78" s="17"/>
      <c r="AI78" s="17"/>
      <c r="AJ78" s="18"/>
      <c r="AK78" s="16"/>
      <c r="AL78" s="17"/>
      <c r="AM78" s="17"/>
      <c r="AN78" s="18"/>
      <c r="AO78" s="16"/>
      <c r="AP78" s="17"/>
      <c r="AQ78" s="17"/>
      <c r="AR78" s="18"/>
    </row>
    <row r="79" spans="1:44" ht="19.5" customHeight="1" x14ac:dyDescent="0.2">
      <c r="A79" s="11" t="s">
        <v>229</v>
      </c>
      <c r="B79" s="12"/>
      <c r="C79" s="33" t="s">
        <v>230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19" t="s">
        <v>231</v>
      </c>
      <c r="AD79" s="19"/>
      <c r="AE79" s="19"/>
      <c r="AF79" s="19"/>
      <c r="AG79" s="16"/>
      <c r="AH79" s="17"/>
      <c r="AI79" s="17"/>
      <c r="AJ79" s="18"/>
      <c r="AK79" s="16">
        <v>2692348</v>
      </c>
      <c r="AL79" s="17"/>
      <c r="AM79" s="17"/>
      <c r="AN79" s="18"/>
      <c r="AO79" s="16">
        <v>14051</v>
      </c>
      <c r="AP79" s="17"/>
      <c r="AQ79" s="17"/>
      <c r="AR79" s="18"/>
    </row>
    <row r="80" spans="1:44" s="37" customFormat="1" ht="19.5" customHeight="1" x14ac:dyDescent="0.2">
      <c r="A80" s="11" t="s">
        <v>232</v>
      </c>
      <c r="B80" s="12"/>
      <c r="C80" s="59" t="s">
        <v>233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29" t="s">
        <v>234</v>
      </c>
      <c r="AD80" s="29"/>
      <c r="AE80" s="29"/>
      <c r="AF80" s="29"/>
      <c r="AG80" s="30">
        <f>SUM(AG73:AJ79)</f>
        <v>0</v>
      </c>
      <c r="AH80" s="31"/>
      <c r="AI80" s="31"/>
      <c r="AJ80" s="32"/>
      <c r="AK80" s="30">
        <f>SUM(AK73:AN79)</f>
        <v>12921005</v>
      </c>
      <c r="AL80" s="31"/>
      <c r="AM80" s="31"/>
      <c r="AN80" s="32"/>
      <c r="AO80" s="30">
        <f>SUM(AO73:AR79)</f>
        <v>323090</v>
      </c>
      <c r="AP80" s="31"/>
      <c r="AQ80" s="31"/>
      <c r="AR80" s="32"/>
    </row>
    <row r="81" spans="1:44" ht="19.5" customHeight="1" x14ac:dyDescent="0.2">
      <c r="A81" s="11" t="s">
        <v>235</v>
      </c>
      <c r="B81" s="12"/>
      <c r="C81" s="44" t="s">
        <v>236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19" t="s">
        <v>237</v>
      </c>
      <c r="AD81" s="19"/>
      <c r="AE81" s="19"/>
      <c r="AF81" s="19"/>
      <c r="AG81" s="16">
        <v>15688226</v>
      </c>
      <c r="AH81" s="17"/>
      <c r="AI81" s="17"/>
      <c r="AJ81" s="18"/>
      <c r="AK81" s="16">
        <v>20427463</v>
      </c>
      <c r="AL81" s="17"/>
      <c r="AM81" s="17"/>
      <c r="AN81" s="18"/>
      <c r="AO81" s="16">
        <v>17389438</v>
      </c>
      <c r="AP81" s="17"/>
      <c r="AQ81" s="17"/>
      <c r="AR81" s="18"/>
    </row>
    <row r="82" spans="1:44" ht="19.5" customHeight="1" x14ac:dyDescent="0.2">
      <c r="A82" s="11" t="s">
        <v>238</v>
      </c>
      <c r="B82" s="12"/>
      <c r="C82" s="44" t="s">
        <v>239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19" t="s">
        <v>240</v>
      </c>
      <c r="AD82" s="19"/>
      <c r="AE82" s="19"/>
      <c r="AF82" s="19"/>
      <c r="AG82" s="16"/>
      <c r="AH82" s="17"/>
      <c r="AI82" s="17"/>
      <c r="AJ82" s="18"/>
      <c r="AK82" s="16"/>
      <c r="AL82" s="17"/>
      <c r="AM82" s="17"/>
      <c r="AN82" s="18"/>
      <c r="AO82" s="16"/>
      <c r="AP82" s="17"/>
      <c r="AQ82" s="17"/>
      <c r="AR82" s="18"/>
    </row>
    <row r="83" spans="1:44" ht="19.5" customHeight="1" x14ac:dyDescent="0.2">
      <c r="A83" s="11" t="s">
        <v>241</v>
      </c>
      <c r="B83" s="12"/>
      <c r="C83" s="44" t="s">
        <v>242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19" t="s">
        <v>243</v>
      </c>
      <c r="AD83" s="19"/>
      <c r="AE83" s="19"/>
      <c r="AF83" s="19"/>
      <c r="AG83" s="16"/>
      <c r="AH83" s="17"/>
      <c r="AI83" s="17"/>
      <c r="AJ83" s="18"/>
      <c r="AK83" s="16"/>
      <c r="AL83" s="17"/>
      <c r="AM83" s="17"/>
      <c r="AN83" s="18"/>
      <c r="AO83" s="16"/>
      <c r="AP83" s="17"/>
      <c r="AQ83" s="17"/>
      <c r="AR83" s="18"/>
    </row>
    <row r="84" spans="1:44" ht="19.5" customHeight="1" x14ac:dyDescent="0.2">
      <c r="A84" s="11" t="s">
        <v>244</v>
      </c>
      <c r="B84" s="12"/>
      <c r="C84" s="44" t="s">
        <v>245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19" t="s">
        <v>246</v>
      </c>
      <c r="AD84" s="19"/>
      <c r="AE84" s="19"/>
      <c r="AF84" s="19"/>
      <c r="AG84" s="16">
        <v>4235821</v>
      </c>
      <c r="AH84" s="17"/>
      <c r="AI84" s="17"/>
      <c r="AJ84" s="18"/>
      <c r="AK84" s="16">
        <v>6181906</v>
      </c>
      <c r="AL84" s="17"/>
      <c r="AM84" s="17"/>
      <c r="AN84" s="18"/>
      <c r="AO84" s="16">
        <v>4666797</v>
      </c>
      <c r="AP84" s="17"/>
      <c r="AQ84" s="17"/>
      <c r="AR84" s="18"/>
    </row>
    <row r="85" spans="1:44" s="37" customFormat="1" ht="19.5" customHeight="1" x14ac:dyDescent="0.2">
      <c r="A85" s="11" t="s">
        <v>247</v>
      </c>
      <c r="B85" s="12"/>
      <c r="C85" s="51" t="s">
        <v>248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29" t="s">
        <v>249</v>
      </c>
      <c r="AD85" s="29"/>
      <c r="AE85" s="29"/>
      <c r="AF85" s="29"/>
      <c r="AG85" s="30">
        <f>SUM(AG81:AJ84)</f>
        <v>19924047</v>
      </c>
      <c r="AH85" s="31"/>
      <c r="AI85" s="31"/>
      <c r="AJ85" s="32"/>
      <c r="AK85" s="30">
        <f>SUM(AK81:AN84)</f>
        <v>26609369</v>
      </c>
      <c r="AL85" s="31"/>
      <c r="AM85" s="31"/>
      <c r="AN85" s="32"/>
      <c r="AO85" s="30">
        <f>SUM(AO81:AR84)</f>
        <v>22056235</v>
      </c>
      <c r="AP85" s="31"/>
      <c r="AQ85" s="31"/>
      <c r="AR85" s="32"/>
    </row>
    <row r="86" spans="1:44" ht="29.25" customHeight="1" x14ac:dyDescent="0.2">
      <c r="A86" s="11" t="s">
        <v>250</v>
      </c>
      <c r="B86" s="12"/>
      <c r="C86" s="44" t="s">
        <v>251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19" t="s">
        <v>252</v>
      </c>
      <c r="AD86" s="19"/>
      <c r="AE86" s="19"/>
      <c r="AF86" s="19"/>
      <c r="AG86" s="16"/>
      <c r="AH86" s="17"/>
      <c r="AI86" s="17"/>
      <c r="AJ86" s="18"/>
      <c r="AK86" s="16"/>
      <c r="AL86" s="17"/>
      <c r="AM86" s="17"/>
      <c r="AN86" s="18"/>
      <c r="AO86" s="16"/>
      <c r="AP86" s="17"/>
      <c r="AQ86" s="17"/>
      <c r="AR86" s="18"/>
    </row>
    <row r="87" spans="1:44" ht="29.25" customHeight="1" x14ac:dyDescent="0.2">
      <c r="A87" s="11" t="s">
        <v>253</v>
      </c>
      <c r="B87" s="12"/>
      <c r="C87" s="44" t="s">
        <v>254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19" t="s">
        <v>255</v>
      </c>
      <c r="AD87" s="19"/>
      <c r="AE87" s="19"/>
      <c r="AF87" s="19"/>
      <c r="AG87" s="16"/>
      <c r="AH87" s="17"/>
      <c r="AI87" s="17"/>
      <c r="AJ87" s="18"/>
      <c r="AK87" s="16"/>
      <c r="AL87" s="17"/>
      <c r="AM87" s="17"/>
      <c r="AN87" s="18"/>
      <c r="AO87" s="16"/>
      <c r="AP87" s="17"/>
      <c r="AQ87" s="17"/>
      <c r="AR87" s="18"/>
    </row>
    <row r="88" spans="1:44" ht="29.25" customHeight="1" x14ac:dyDescent="0.2">
      <c r="A88" s="11" t="s">
        <v>256</v>
      </c>
      <c r="B88" s="12"/>
      <c r="C88" s="44" t="s">
        <v>257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19" t="s">
        <v>258</v>
      </c>
      <c r="AD88" s="19"/>
      <c r="AE88" s="19"/>
      <c r="AF88" s="19"/>
      <c r="AG88" s="16"/>
      <c r="AH88" s="17"/>
      <c r="AI88" s="17"/>
      <c r="AJ88" s="18"/>
      <c r="AK88" s="16"/>
      <c r="AL88" s="17"/>
      <c r="AM88" s="17"/>
      <c r="AN88" s="18"/>
      <c r="AO88" s="16"/>
      <c r="AP88" s="17"/>
      <c r="AQ88" s="17"/>
      <c r="AR88" s="18"/>
    </row>
    <row r="89" spans="1:44" ht="19.5" customHeight="1" x14ac:dyDescent="0.2">
      <c r="A89" s="11" t="s">
        <v>259</v>
      </c>
      <c r="B89" s="12"/>
      <c r="C89" s="44" t="s">
        <v>260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19" t="s">
        <v>261</v>
      </c>
      <c r="AD89" s="19"/>
      <c r="AE89" s="19"/>
      <c r="AF89" s="19"/>
      <c r="AG89" s="16"/>
      <c r="AH89" s="17"/>
      <c r="AI89" s="17"/>
      <c r="AJ89" s="18"/>
      <c r="AK89" s="16"/>
      <c r="AL89" s="17"/>
      <c r="AM89" s="17"/>
      <c r="AN89" s="18"/>
      <c r="AO89" s="16"/>
      <c r="AP89" s="17"/>
      <c r="AQ89" s="17"/>
      <c r="AR89" s="18"/>
    </row>
    <row r="90" spans="1:44" ht="29.25" customHeight="1" x14ac:dyDescent="0.2">
      <c r="A90" s="11" t="s">
        <v>262</v>
      </c>
      <c r="B90" s="12"/>
      <c r="C90" s="44" t="s">
        <v>263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19" t="s">
        <v>264</v>
      </c>
      <c r="AD90" s="19"/>
      <c r="AE90" s="19"/>
      <c r="AF90" s="19"/>
      <c r="AG90" s="16"/>
      <c r="AH90" s="17"/>
      <c r="AI90" s="17"/>
      <c r="AJ90" s="18"/>
      <c r="AK90" s="16"/>
      <c r="AL90" s="17"/>
      <c r="AM90" s="17"/>
      <c r="AN90" s="18"/>
      <c r="AO90" s="16"/>
      <c r="AP90" s="17"/>
      <c r="AQ90" s="17"/>
      <c r="AR90" s="18"/>
    </row>
    <row r="91" spans="1:44" ht="29.25" customHeight="1" x14ac:dyDescent="0.2">
      <c r="A91" s="11" t="s">
        <v>265</v>
      </c>
      <c r="B91" s="12"/>
      <c r="C91" s="44" t="s">
        <v>266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19" t="s">
        <v>267</v>
      </c>
      <c r="AD91" s="19"/>
      <c r="AE91" s="19"/>
      <c r="AF91" s="19"/>
      <c r="AG91" s="16"/>
      <c r="AH91" s="17"/>
      <c r="AI91" s="17"/>
      <c r="AJ91" s="18"/>
      <c r="AK91" s="16"/>
      <c r="AL91" s="17"/>
      <c r="AM91" s="17"/>
      <c r="AN91" s="18"/>
      <c r="AO91" s="16"/>
      <c r="AP91" s="17"/>
      <c r="AQ91" s="17"/>
      <c r="AR91" s="18"/>
    </row>
    <row r="92" spans="1:44" ht="19.5" customHeight="1" x14ac:dyDescent="0.2">
      <c r="A92" s="11" t="s">
        <v>268</v>
      </c>
      <c r="B92" s="12"/>
      <c r="C92" s="44" t="s">
        <v>269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19" t="s">
        <v>270</v>
      </c>
      <c r="AD92" s="19"/>
      <c r="AE92" s="19"/>
      <c r="AF92" s="19"/>
      <c r="AG92" s="16"/>
      <c r="AH92" s="17"/>
      <c r="AI92" s="17"/>
      <c r="AJ92" s="18"/>
      <c r="AK92" s="16"/>
      <c r="AL92" s="17"/>
      <c r="AM92" s="17"/>
      <c r="AN92" s="18"/>
      <c r="AO92" s="16"/>
      <c r="AP92" s="17"/>
      <c r="AQ92" s="17"/>
      <c r="AR92" s="18"/>
    </row>
    <row r="93" spans="1:44" ht="19.5" customHeight="1" x14ac:dyDescent="0.2">
      <c r="A93" s="11" t="s">
        <v>271</v>
      </c>
      <c r="B93" s="12"/>
      <c r="C93" s="44" t="s">
        <v>272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19" t="s">
        <v>273</v>
      </c>
      <c r="AD93" s="19"/>
      <c r="AE93" s="19"/>
      <c r="AF93" s="19"/>
      <c r="AG93" s="16"/>
      <c r="AH93" s="17"/>
      <c r="AI93" s="17"/>
      <c r="AJ93" s="18"/>
      <c r="AK93" s="16"/>
      <c r="AL93" s="17"/>
      <c r="AM93" s="17"/>
      <c r="AN93" s="18"/>
      <c r="AO93" s="16"/>
      <c r="AP93" s="17"/>
      <c r="AQ93" s="17"/>
      <c r="AR93" s="18"/>
    </row>
    <row r="94" spans="1:44" ht="19.5" customHeight="1" x14ac:dyDescent="0.2">
      <c r="A94" s="11" t="s">
        <v>274</v>
      </c>
      <c r="B94" s="12"/>
      <c r="C94" s="51" t="s">
        <v>275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29" t="s">
        <v>276</v>
      </c>
      <c r="AD94" s="29"/>
      <c r="AE94" s="29"/>
      <c r="AF94" s="29"/>
      <c r="AG94" s="30">
        <f>SUM(AG86:AJ93)</f>
        <v>0</v>
      </c>
      <c r="AH94" s="31"/>
      <c r="AI94" s="31"/>
      <c r="AJ94" s="32"/>
      <c r="AK94" s="30">
        <f>SUM(AK86:AN93)</f>
        <v>0</v>
      </c>
      <c r="AL94" s="31"/>
      <c r="AM94" s="31"/>
      <c r="AN94" s="32"/>
      <c r="AO94" s="30">
        <f>SUM(AO86:AR93)</f>
        <v>0</v>
      </c>
      <c r="AP94" s="31"/>
      <c r="AQ94" s="31"/>
      <c r="AR94" s="32"/>
    </row>
    <row r="95" spans="1:44" s="37" customFormat="1" ht="19.5" customHeight="1" x14ac:dyDescent="0.2">
      <c r="A95" s="11" t="s">
        <v>277</v>
      </c>
      <c r="B95" s="12"/>
      <c r="C95" s="59" t="s">
        <v>278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1" t="s">
        <v>279</v>
      </c>
      <c r="AD95" s="62"/>
      <c r="AE95" s="62"/>
      <c r="AF95" s="63"/>
      <c r="AG95" s="30">
        <f>AG24+AG25+AG50+AG59+AG72+AG80+AG85+AG94</f>
        <v>47479630</v>
      </c>
      <c r="AH95" s="31"/>
      <c r="AI95" s="31"/>
      <c r="AJ95" s="32"/>
      <c r="AK95" s="30">
        <f>AK24+AK25+AK50+AK59+AK72+AK80+AK85+AK94</f>
        <v>81091432</v>
      </c>
      <c r="AL95" s="31"/>
      <c r="AM95" s="31"/>
      <c r="AN95" s="32"/>
      <c r="AO95" s="30">
        <f>AO24+AO25+AO50+AO59+AO72+AO80+AO85+AO94</f>
        <v>57075644</v>
      </c>
      <c r="AP95" s="31"/>
      <c r="AQ95" s="31"/>
      <c r="AR95" s="32"/>
    </row>
    <row r="96" spans="1:44" x14ac:dyDescent="0.2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</row>
    <row r="97" spans="3:32" x14ac:dyDescent="0.2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3:32" x14ac:dyDescent="0.2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</row>
    <row r="99" spans="3:32" x14ac:dyDescent="0.2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</row>
    <row r="100" spans="3:32" x14ac:dyDescent="0.2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</row>
    <row r="101" spans="3:32" x14ac:dyDescent="0.2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3:32" x14ac:dyDescent="0.2">
      <c r="AC102" s="65"/>
      <c r="AD102" s="65"/>
      <c r="AE102" s="65"/>
      <c r="AF102" s="65"/>
    </row>
    <row r="103" spans="3:32" x14ac:dyDescent="0.2">
      <c r="AC103" s="65"/>
      <c r="AD103" s="65"/>
      <c r="AE103" s="65"/>
      <c r="AF103" s="65"/>
    </row>
  </sheetData>
  <mergeCells count="550">
    <mergeCell ref="A95:B95"/>
    <mergeCell ref="C95:AB95"/>
    <mergeCell ref="AC95:AF95"/>
    <mergeCell ref="AG95:AJ95"/>
    <mergeCell ref="AK95:AN95"/>
    <mergeCell ref="AO95:AR95"/>
    <mergeCell ref="A94:B94"/>
    <mergeCell ref="C94:AB94"/>
    <mergeCell ref="AC94:AF94"/>
    <mergeCell ref="AG94:AJ94"/>
    <mergeCell ref="AK94:AN94"/>
    <mergeCell ref="AO94:AR94"/>
    <mergeCell ref="A93:B93"/>
    <mergeCell ref="C93:AB93"/>
    <mergeCell ref="AC93:AF93"/>
    <mergeCell ref="AG93:AJ93"/>
    <mergeCell ref="AK93:AN93"/>
    <mergeCell ref="AO93:AR93"/>
    <mergeCell ref="A92:B92"/>
    <mergeCell ref="C92:AB92"/>
    <mergeCell ref="AC92:AF92"/>
    <mergeCell ref="AG92:AJ92"/>
    <mergeCell ref="AK92:AN92"/>
    <mergeCell ref="AO92:AR92"/>
    <mergeCell ref="A91:B91"/>
    <mergeCell ref="C91:AB91"/>
    <mergeCell ref="AC91:AF91"/>
    <mergeCell ref="AG91:AJ91"/>
    <mergeCell ref="AK91:AN91"/>
    <mergeCell ref="AO91:AR91"/>
    <mergeCell ref="A90:B90"/>
    <mergeCell ref="C90:AB90"/>
    <mergeCell ref="AC90:AF90"/>
    <mergeCell ref="AG90:AJ90"/>
    <mergeCell ref="AK90:AN90"/>
    <mergeCell ref="AO90:AR90"/>
    <mergeCell ref="A89:B89"/>
    <mergeCell ref="C89:AB89"/>
    <mergeCell ref="AC89:AF89"/>
    <mergeCell ref="AG89:AJ89"/>
    <mergeCell ref="AK89:AN89"/>
    <mergeCell ref="AO89:AR89"/>
    <mergeCell ref="A88:B88"/>
    <mergeCell ref="C88:AB88"/>
    <mergeCell ref="AC88:AF88"/>
    <mergeCell ref="AG88:AJ88"/>
    <mergeCell ref="AK88:AN88"/>
    <mergeCell ref="AO88:AR88"/>
    <mergeCell ref="A87:B87"/>
    <mergeCell ref="C87:AB87"/>
    <mergeCell ref="AC87:AF87"/>
    <mergeCell ref="AG87:AJ87"/>
    <mergeCell ref="AK87:AN87"/>
    <mergeCell ref="AO87:AR87"/>
    <mergeCell ref="A86:B86"/>
    <mergeCell ref="C86:AB86"/>
    <mergeCell ref="AC86:AF86"/>
    <mergeCell ref="AG86:AJ86"/>
    <mergeCell ref="AK86:AN86"/>
    <mergeCell ref="AO86:AR86"/>
    <mergeCell ref="A85:B85"/>
    <mergeCell ref="C85:AB85"/>
    <mergeCell ref="AC85:AF85"/>
    <mergeCell ref="AG85:AJ85"/>
    <mergeCell ref="AK85:AN85"/>
    <mergeCell ref="AO85:AR85"/>
    <mergeCell ref="A84:B84"/>
    <mergeCell ref="C84:AB84"/>
    <mergeCell ref="AC84:AF84"/>
    <mergeCell ref="AG84:AJ84"/>
    <mergeCell ref="AK84:AN84"/>
    <mergeCell ref="AO84:AR84"/>
    <mergeCell ref="A83:B83"/>
    <mergeCell ref="C83:AB83"/>
    <mergeCell ref="AC83:AF83"/>
    <mergeCell ref="AG83:AJ83"/>
    <mergeCell ref="AK83:AN83"/>
    <mergeCell ref="AO83:AR83"/>
    <mergeCell ref="A82:B82"/>
    <mergeCell ref="C82:AB82"/>
    <mergeCell ref="AC82:AF82"/>
    <mergeCell ref="AG82:AJ82"/>
    <mergeCell ref="AK82:AN82"/>
    <mergeCell ref="AO82:AR82"/>
    <mergeCell ref="A81:B81"/>
    <mergeCell ref="C81:AB81"/>
    <mergeCell ref="AC81:AF81"/>
    <mergeCell ref="AG81:AJ81"/>
    <mergeCell ref="AK81:AN81"/>
    <mergeCell ref="AO81:AR81"/>
    <mergeCell ref="A80:B80"/>
    <mergeCell ref="C80:AB80"/>
    <mergeCell ref="AC80:AF80"/>
    <mergeCell ref="AG80:AJ80"/>
    <mergeCell ref="AK80:AN80"/>
    <mergeCell ref="AO80:AR80"/>
    <mergeCell ref="A79:B79"/>
    <mergeCell ref="C79:AB79"/>
    <mergeCell ref="AC79:AF79"/>
    <mergeCell ref="AG79:AJ79"/>
    <mergeCell ref="AK79:AN79"/>
    <mergeCell ref="AO79:AR79"/>
    <mergeCell ref="A78:B78"/>
    <mergeCell ref="C78:AB78"/>
    <mergeCell ref="AC78:AF78"/>
    <mergeCell ref="AG78:AJ78"/>
    <mergeCell ref="AK78:AN78"/>
    <mergeCell ref="AO78:AR78"/>
    <mergeCell ref="A77:B77"/>
    <mergeCell ref="C77:AB77"/>
    <mergeCell ref="AC77:AF77"/>
    <mergeCell ref="AG77:AJ77"/>
    <mergeCell ref="AK77:AN77"/>
    <mergeCell ref="AO77:AR77"/>
    <mergeCell ref="A76:B76"/>
    <mergeCell ref="C76:AB76"/>
    <mergeCell ref="AC76:AF76"/>
    <mergeCell ref="AG76:AJ76"/>
    <mergeCell ref="AK76:AN76"/>
    <mergeCell ref="AO76:AR76"/>
    <mergeCell ref="A75:B75"/>
    <mergeCell ref="C75:AB75"/>
    <mergeCell ref="AC75:AF75"/>
    <mergeCell ref="AG75:AJ75"/>
    <mergeCell ref="AK75:AN75"/>
    <mergeCell ref="AO75:AR75"/>
    <mergeCell ref="A74:B74"/>
    <mergeCell ref="C74:AB74"/>
    <mergeCell ref="AC74:AF74"/>
    <mergeCell ref="AG74:AJ74"/>
    <mergeCell ref="AK74:AN74"/>
    <mergeCell ref="AO74:AR74"/>
    <mergeCell ref="A73:B73"/>
    <mergeCell ref="C73:AB73"/>
    <mergeCell ref="AC73:AF73"/>
    <mergeCell ref="AG73:AJ73"/>
    <mergeCell ref="AK73:AN73"/>
    <mergeCell ref="AO73:AR73"/>
    <mergeCell ref="A72:B72"/>
    <mergeCell ref="C72:AB72"/>
    <mergeCell ref="AC72:AF72"/>
    <mergeCell ref="AG72:AJ72"/>
    <mergeCell ref="AK72:AN72"/>
    <mergeCell ref="AO72:AR72"/>
    <mergeCell ref="A71:B71"/>
    <mergeCell ref="C71:AB71"/>
    <mergeCell ref="AC71:AF71"/>
    <mergeCell ref="AG71:AJ71"/>
    <mergeCell ref="AK71:AN71"/>
    <mergeCell ref="AO71:AR71"/>
    <mergeCell ref="A70:B70"/>
    <mergeCell ref="C70:AB70"/>
    <mergeCell ref="AC70:AF70"/>
    <mergeCell ref="AG70:AJ70"/>
    <mergeCell ref="AK70:AN70"/>
    <mergeCell ref="AO70:AR70"/>
    <mergeCell ref="A69:B69"/>
    <mergeCell ref="C69:AB69"/>
    <mergeCell ref="AC69:AF69"/>
    <mergeCell ref="AG69:AJ69"/>
    <mergeCell ref="AK69:AN69"/>
    <mergeCell ref="AO69:AR69"/>
    <mergeCell ref="A68:B68"/>
    <mergeCell ref="C68:AB68"/>
    <mergeCell ref="AC68:AF68"/>
    <mergeCell ref="AG68:AJ68"/>
    <mergeCell ref="AK68:AN68"/>
    <mergeCell ref="AO68:AR68"/>
    <mergeCell ref="A67:B67"/>
    <mergeCell ref="C67:AB67"/>
    <mergeCell ref="AC67:AF67"/>
    <mergeCell ref="AG67:AJ67"/>
    <mergeCell ref="AK67:AN67"/>
    <mergeCell ref="AO67:AR67"/>
    <mergeCell ref="A66:B66"/>
    <mergeCell ref="C66:AB66"/>
    <mergeCell ref="AC66:AF66"/>
    <mergeCell ref="AG66:AJ66"/>
    <mergeCell ref="AK66:AN66"/>
    <mergeCell ref="AO66:AR66"/>
    <mergeCell ref="A65:B65"/>
    <mergeCell ref="C65:AB65"/>
    <mergeCell ref="AC65:AF65"/>
    <mergeCell ref="AG65:AJ65"/>
    <mergeCell ref="AK65:AN65"/>
    <mergeCell ref="AO65:AR65"/>
    <mergeCell ref="A64:B64"/>
    <mergeCell ref="C64:AB64"/>
    <mergeCell ref="AC64:AF64"/>
    <mergeCell ref="AG64:AJ64"/>
    <mergeCell ref="AK64:AN64"/>
    <mergeCell ref="AO64:AR64"/>
    <mergeCell ref="A63:B63"/>
    <mergeCell ref="C63:AB63"/>
    <mergeCell ref="AC63:AF63"/>
    <mergeCell ref="AG63:AJ63"/>
    <mergeCell ref="AK63:AN63"/>
    <mergeCell ref="AO63:AR63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7:B17"/>
    <mergeCell ref="C17:AB17"/>
    <mergeCell ref="AC17:AF17"/>
    <mergeCell ref="AG17:AJ17"/>
    <mergeCell ref="AK17:AN17"/>
    <mergeCell ref="AO17:AR17"/>
    <mergeCell ref="A16:B16"/>
    <mergeCell ref="C16:AB16"/>
    <mergeCell ref="AC16:AF16"/>
    <mergeCell ref="AG16:AJ16"/>
    <mergeCell ref="AK16:AN16"/>
    <mergeCell ref="AO16:AR16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7:B7"/>
    <mergeCell ref="C7:AB7"/>
    <mergeCell ref="AC7:AF7"/>
    <mergeCell ref="AG7:AJ7"/>
    <mergeCell ref="AK7:AN7"/>
    <mergeCell ref="AO7:AR7"/>
    <mergeCell ref="A6:B6"/>
    <mergeCell ref="C6:AB6"/>
    <mergeCell ref="AC6:AF6"/>
    <mergeCell ref="AG6:AJ6"/>
    <mergeCell ref="AK6:AN6"/>
    <mergeCell ref="AO6:AR6"/>
    <mergeCell ref="A1:AR1"/>
    <mergeCell ref="A2:AR2"/>
    <mergeCell ref="A3:AR3"/>
    <mergeCell ref="A4:AR4"/>
    <mergeCell ref="A5:B5"/>
    <mergeCell ref="C5:AB5"/>
    <mergeCell ref="AC5:AF5"/>
    <mergeCell ref="AG5:AJ5"/>
    <mergeCell ref="AK5:AN5"/>
    <mergeCell ref="AO5:AR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>
    <oddHeader>&amp;R2. számú melléklet a ...............................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0FDD-B055-4DE6-A0A8-CF9F2C07F1F1}">
  <dimension ref="A1:IV18"/>
  <sheetViews>
    <sheetView tabSelected="1" view="pageBreakPreview" zoomScale="60" zoomScaleNormal="100" workbookViewId="0">
      <selection activeCell="A5" sqref="A5:B18"/>
    </sheetView>
  </sheetViews>
  <sheetFormatPr defaultRowHeight="12.75" x14ac:dyDescent="0.2"/>
  <cols>
    <col min="1" max="1" width="64.5703125" style="69" customWidth="1"/>
    <col min="2" max="2" width="25.42578125" style="70" customWidth="1"/>
    <col min="3" max="256" width="9.140625" style="66"/>
    <col min="257" max="257" width="64.5703125" style="66" customWidth="1"/>
    <col min="258" max="258" width="25.42578125" style="66" customWidth="1"/>
    <col min="259" max="512" width="9.140625" style="66"/>
    <col min="513" max="513" width="64.5703125" style="66" customWidth="1"/>
    <col min="514" max="514" width="25.42578125" style="66" customWidth="1"/>
    <col min="515" max="768" width="9.140625" style="66"/>
    <col min="769" max="769" width="64.5703125" style="66" customWidth="1"/>
    <col min="770" max="770" width="25.42578125" style="66" customWidth="1"/>
    <col min="771" max="1024" width="9.140625" style="66"/>
    <col min="1025" max="1025" width="64.5703125" style="66" customWidth="1"/>
    <col min="1026" max="1026" width="25.42578125" style="66" customWidth="1"/>
    <col min="1027" max="1280" width="9.140625" style="66"/>
    <col min="1281" max="1281" width="64.5703125" style="66" customWidth="1"/>
    <col min="1282" max="1282" width="25.42578125" style="66" customWidth="1"/>
    <col min="1283" max="1536" width="9.140625" style="66"/>
    <col min="1537" max="1537" width="64.5703125" style="66" customWidth="1"/>
    <col min="1538" max="1538" width="25.42578125" style="66" customWidth="1"/>
    <col min="1539" max="1792" width="9.140625" style="66"/>
    <col min="1793" max="1793" width="64.5703125" style="66" customWidth="1"/>
    <col min="1794" max="1794" width="25.42578125" style="66" customWidth="1"/>
    <col min="1795" max="2048" width="9.140625" style="66"/>
    <col min="2049" max="2049" width="64.5703125" style="66" customWidth="1"/>
    <col min="2050" max="2050" width="25.42578125" style="66" customWidth="1"/>
    <col min="2051" max="2304" width="9.140625" style="66"/>
    <col min="2305" max="2305" width="64.5703125" style="66" customWidth="1"/>
    <col min="2306" max="2306" width="25.42578125" style="66" customWidth="1"/>
    <col min="2307" max="2560" width="9.140625" style="66"/>
    <col min="2561" max="2561" width="64.5703125" style="66" customWidth="1"/>
    <col min="2562" max="2562" width="25.42578125" style="66" customWidth="1"/>
    <col min="2563" max="2816" width="9.140625" style="66"/>
    <col min="2817" max="2817" width="64.5703125" style="66" customWidth="1"/>
    <col min="2818" max="2818" width="25.42578125" style="66" customWidth="1"/>
    <col min="2819" max="3072" width="9.140625" style="66"/>
    <col min="3073" max="3073" width="64.5703125" style="66" customWidth="1"/>
    <col min="3074" max="3074" width="25.42578125" style="66" customWidth="1"/>
    <col min="3075" max="3328" width="9.140625" style="66"/>
    <col min="3329" max="3329" width="64.5703125" style="66" customWidth="1"/>
    <col min="3330" max="3330" width="25.42578125" style="66" customWidth="1"/>
    <col min="3331" max="3584" width="9.140625" style="66"/>
    <col min="3585" max="3585" width="64.5703125" style="66" customWidth="1"/>
    <col min="3586" max="3586" width="25.42578125" style="66" customWidth="1"/>
    <col min="3587" max="3840" width="9.140625" style="66"/>
    <col min="3841" max="3841" width="64.5703125" style="66" customWidth="1"/>
    <col min="3842" max="3842" width="25.42578125" style="66" customWidth="1"/>
    <col min="3843" max="4096" width="9.140625" style="66"/>
    <col min="4097" max="4097" width="64.5703125" style="66" customWidth="1"/>
    <col min="4098" max="4098" width="25.42578125" style="66" customWidth="1"/>
    <col min="4099" max="4352" width="9.140625" style="66"/>
    <col min="4353" max="4353" width="64.5703125" style="66" customWidth="1"/>
    <col min="4354" max="4354" width="25.42578125" style="66" customWidth="1"/>
    <col min="4355" max="4608" width="9.140625" style="66"/>
    <col min="4609" max="4609" width="64.5703125" style="66" customWidth="1"/>
    <col min="4610" max="4610" width="25.42578125" style="66" customWidth="1"/>
    <col min="4611" max="4864" width="9.140625" style="66"/>
    <col min="4865" max="4865" width="64.5703125" style="66" customWidth="1"/>
    <col min="4866" max="4866" width="25.42578125" style="66" customWidth="1"/>
    <col min="4867" max="5120" width="9.140625" style="66"/>
    <col min="5121" max="5121" width="64.5703125" style="66" customWidth="1"/>
    <col min="5122" max="5122" width="25.42578125" style="66" customWidth="1"/>
    <col min="5123" max="5376" width="9.140625" style="66"/>
    <col min="5377" max="5377" width="64.5703125" style="66" customWidth="1"/>
    <col min="5378" max="5378" width="25.42578125" style="66" customWidth="1"/>
    <col min="5379" max="5632" width="9.140625" style="66"/>
    <col min="5633" max="5633" width="64.5703125" style="66" customWidth="1"/>
    <col min="5634" max="5634" width="25.42578125" style="66" customWidth="1"/>
    <col min="5635" max="5888" width="9.140625" style="66"/>
    <col min="5889" max="5889" width="64.5703125" style="66" customWidth="1"/>
    <col min="5890" max="5890" width="25.42578125" style="66" customWidth="1"/>
    <col min="5891" max="6144" width="9.140625" style="66"/>
    <col min="6145" max="6145" width="64.5703125" style="66" customWidth="1"/>
    <col min="6146" max="6146" width="25.42578125" style="66" customWidth="1"/>
    <col min="6147" max="6400" width="9.140625" style="66"/>
    <col min="6401" max="6401" width="64.5703125" style="66" customWidth="1"/>
    <col min="6402" max="6402" width="25.42578125" style="66" customWidth="1"/>
    <col min="6403" max="6656" width="9.140625" style="66"/>
    <col min="6657" max="6657" width="64.5703125" style="66" customWidth="1"/>
    <col min="6658" max="6658" width="25.42578125" style="66" customWidth="1"/>
    <col min="6659" max="6912" width="9.140625" style="66"/>
    <col min="6913" max="6913" width="64.5703125" style="66" customWidth="1"/>
    <col min="6914" max="6914" width="25.42578125" style="66" customWidth="1"/>
    <col min="6915" max="7168" width="9.140625" style="66"/>
    <col min="7169" max="7169" width="64.5703125" style="66" customWidth="1"/>
    <col min="7170" max="7170" width="25.42578125" style="66" customWidth="1"/>
    <col min="7171" max="7424" width="9.140625" style="66"/>
    <col min="7425" max="7425" width="64.5703125" style="66" customWidth="1"/>
    <col min="7426" max="7426" width="25.42578125" style="66" customWidth="1"/>
    <col min="7427" max="7680" width="9.140625" style="66"/>
    <col min="7681" max="7681" width="64.5703125" style="66" customWidth="1"/>
    <col min="7682" max="7682" width="25.42578125" style="66" customWidth="1"/>
    <col min="7683" max="7936" width="9.140625" style="66"/>
    <col min="7937" max="7937" width="64.5703125" style="66" customWidth="1"/>
    <col min="7938" max="7938" width="25.42578125" style="66" customWidth="1"/>
    <col min="7939" max="8192" width="9.140625" style="66"/>
    <col min="8193" max="8193" width="64.5703125" style="66" customWidth="1"/>
    <col min="8194" max="8194" width="25.42578125" style="66" customWidth="1"/>
    <col min="8195" max="8448" width="9.140625" style="66"/>
    <col min="8449" max="8449" width="64.5703125" style="66" customWidth="1"/>
    <col min="8450" max="8450" width="25.42578125" style="66" customWidth="1"/>
    <col min="8451" max="8704" width="9.140625" style="66"/>
    <col min="8705" max="8705" width="64.5703125" style="66" customWidth="1"/>
    <col min="8706" max="8706" width="25.42578125" style="66" customWidth="1"/>
    <col min="8707" max="8960" width="9.140625" style="66"/>
    <col min="8961" max="8961" width="64.5703125" style="66" customWidth="1"/>
    <col min="8962" max="8962" width="25.42578125" style="66" customWidth="1"/>
    <col min="8963" max="9216" width="9.140625" style="66"/>
    <col min="9217" max="9217" width="64.5703125" style="66" customWidth="1"/>
    <col min="9218" max="9218" width="25.42578125" style="66" customWidth="1"/>
    <col min="9219" max="9472" width="9.140625" style="66"/>
    <col min="9473" max="9473" width="64.5703125" style="66" customWidth="1"/>
    <col min="9474" max="9474" width="25.42578125" style="66" customWidth="1"/>
    <col min="9475" max="9728" width="9.140625" style="66"/>
    <col min="9729" max="9729" width="64.5703125" style="66" customWidth="1"/>
    <col min="9730" max="9730" width="25.42578125" style="66" customWidth="1"/>
    <col min="9731" max="9984" width="9.140625" style="66"/>
    <col min="9985" max="9985" width="64.5703125" style="66" customWidth="1"/>
    <col min="9986" max="9986" width="25.42578125" style="66" customWidth="1"/>
    <col min="9987" max="10240" width="9.140625" style="66"/>
    <col min="10241" max="10241" width="64.5703125" style="66" customWidth="1"/>
    <col min="10242" max="10242" width="25.42578125" style="66" customWidth="1"/>
    <col min="10243" max="10496" width="9.140625" style="66"/>
    <col min="10497" max="10497" width="64.5703125" style="66" customWidth="1"/>
    <col min="10498" max="10498" width="25.42578125" style="66" customWidth="1"/>
    <col min="10499" max="10752" width="9.140625" style="66"/>
    <col min="10753" max="10753" width="64.5703125" style="66" customWidth="1"/>
    <col min="10754" max="10754" width="25.42578125" style="66" customWidth="1"/>
    <col min="10755" max="11008" width="9.140625" style="66"/>
    <col min="11009" max="11009" width="64.5703125" style="66" customWidth="1"/>
    <col min="11010" max="11010" width="25.42578125" style="66" customWidth="1"/>
    <col min="11011" max="11264" width="9.140625" style="66"/>
    <col min="11265" max="11265" width="64.5703125" style="66" customWidth="1"/>
    <col min="11266" max="11266" width="25.42578125" style="66" customWidth="1"/>
    <col min="11267" max="11520" width="9.140625" style="66"/>
    <col min="11521" max="11521" width="64.5703125" style="66" customWidth="1"/>
    <col min="11522" max="11522" width="25.42578125" style="66" customWidth="1"/>
    <col min="11523" max="11776" width="9.140625" style="66"/>
    <col min="11777" max="11777" width="64.5703125" style="66" customWidth="1"/>
    <col min="11778" max="11778" width="25.42578125" style="66" customWidth="1"/>
    <col min="11779" max="12032" width="9.140625" style="66"/>
    <col min="12033" max="12033" width="64.5703125" style="66" customWidth="1"/>
    <col min="12034" max="12034" width="25.42578125" style="66" customWidth="1"/>
    <col min="12035" max="12288" width="9.140625" style="66"/>
    <col min="12289" max="12289" width="64.5703125" style="66" customWidth="1"/>
    <col min="12290" max="12290" width="25.42578125" style="66" customWidth="1"/>
    <col min="12291" max="12544" width="9.140625" style="66"/>
    <col min="12545" max="12545" width="64.5703125" style="66" customWidth="1"/>
    <col min="12546" max="12546" width="25.42578125" style="66" customWidth="1"/>
    <col min="12547" max="12800" width="9.140625" style="66"/>
    <col min="12801" max="12801" width="64.5703125" style="66" customWidth="1"/>
    <col min="12802" max="12802" width="25.42578125" style="66" customWidth="1"/>
    <col min="12803" max="13056" width="9.140625" style="66"/>
    <col min="13057" max="13057" width="64.5703125" style="66" customWidth="1"/>
    <col min="13058" max="13058" width="25.42578125" style="66" customWidth="1"/>
    <col min="13059" max="13312" width="9.140625" style="66"/>
    <col min="13313" max="13313" width="64.5703125" style="66" customWidth="1"/>
    <col min="13314" max="13314" width="25.42578125" style="66" customWidth="1"/>
    <col min="13315" max="13568" width="9.140625" style="66"/>
    <col min="13569" max="13569" width="64.5703125" style="66" customWidth="1"/>
    <col min="13570" max="13570" width="25.42578125" style="66" customWidth="1"/>
    <col min="13571" max="13824" width="9.140625" style="66"/>
    <col min="13825" max="13825" width="64.5703125" style="66" customWidth="1"/>
    <col min="13826" max="13826" width="25.42578125" style="66" customWidth="1"/>
    <col min="13827" max="14080" width="9.140625" style="66"/>
    <col min="14081" max="14081" width="64.5703125" style="66" customWidth="1"/>
    <col min="14082" max="14082" width="25.42578125" style="66" customWidth="1"/>
    <col min="14083" max="14336" width="9.140625" style="66"/>
    <col min="14337" max="14337" width="64.5703125" style="66" customWidth="1"/>
    <col min="14338" max="14338" width="25.42578125" style="66" customWidth="1"/>
    <col min="14339" max="14592" width="9.140625" style="66"/>
    <col min="14593" max="14593" width="64.5703125" style="66" customWidth="1"/>
    <col min="14594" max="14594" width="25.42578125" style="66" customWidth="1"/>
    <col min="14595" max="14848" width="9.140625" style="66"/>
    <col min="14849" max="14849" width="64.5703125" style="66" customWidth="1"/>
    <col min="14850" max="14850" width="25.42578125" style="66" customWidth="1"/>
    <col min="14851" max="15104" width="9.140625" style="66"/>
    <col min="15105" max="15105" width="64.5703125" style="66" customWidth="1"/>
    <col min="15106" max="15106" width="25.42578125" style="66" customWidth="1"/>
    <col min="15107" max="15360" width="9.140625" style="66"/>
    <col min="15361" max="15361" width="64.5703125" style="66" customWidth="1"/>
    <col min="15362" max="15362" width="25.42578125" style="66" customWidth="1"/>
    <col min="15363" max="15616" width="9.140625" style="66"/>
    <col min="15617" max="15617" width="64.5703125" style="66" customWidth="1"/>
    <col min="15618" max="15618" width="25.42578125" style="66" customWidth="1"/>
    <col min="15619" max="15872" width="9.140625" style="66"/>
    <col min="15873" max="15873" width="64.5703125" style="66" customWidth="1"/>
    <col min="15874" max="15874" width="25.42578125" style="66" customWidth="1"/>
    <col min="15875" max="16128" width="9.140625" style="66"/>
    <col min="16129" max="16129" width="64.5703125" style="66" customWidth="1"/>
    <col min="16130" max="16130" width="25.42578125" style="66" customWidth="1"/>
    <col min="16131" max="16384" width="9.140625" style="66"/>
  </cols>
  <sheetData>
    <row r="1" spans="1:2" ht="22.5" customHeight="1" x14ac:dyDescent="0.3">
      <c r="A1" s="1" t="s">
        <v>0</v>
      </c>
      <c r="B1" s="1"/>
    </row>
    <row r="2" spans="1:2" ht="21" customHeight="1" x14ac:dyDescent="0.3">
      <c r="A2" s="1" t="s">
        <v>1</v>
      </c>
      <c r="B2" s="1"/>
    </row>
    <row r="3" spans="1:2" ht="26.25" customHeight="1" x14ac:dyDescent="0.2">
      <c r="A3" s="67" t="s">
        <v>280</v>
      </c>
      <c r="B3" s="68"/>
    </row>
    <row r="4" spans="1:2" x14ac:dyDescent="0.2">
      <c r="B4" s="70" t="s">
        <v>281</v>
      </c>
    </row>
    <row r="5" spans="1:2" ht="18.75" x14ac:dyDescent="0.2">
      <c r="A5" s="71" t="s">
        <v>282</v>
      </c>
      <c r="B5" s="71" t="s">
        <v>283</v>
      </c>
    </row>
    <row r="6" spans="1:2" ht="18.75" x14ac:dyDescent="0.2">
      <c r="A6" s="71">
        <v>1</v>
      </c>
      <c r="B6" s="71">
        <v>2</v>
      </c>
    </row>
    <row r="7" spans="1:2" ht="24" customHeight="1" x14ac:dyDescent="0.2">
      <c r="A7" s="72" t="s">
        <v>284</v>
      </c>
      <c r="B7" s="71"/>
    </row>
    <row r="8" spans="1:2" ht="34.5" customHeight="1" x14ac:dyDescent="0.2">
      <c r="A8" s="73" t="s">
        <v>285</v>
      </c>
      <c r="B8" s="74">
        <v>66090</v>
      </c>
    </row>
    <row r="9" spans="1:2" ht="31.5" customHeight="1" x14ac:dyDescent="0.2">
      <c r="A9" s="73" t="s">
        <v>286</v>
      </c>
      <c r="B9" s="74">
        <v>257000</v>
      </c>
    </row>
    <row r="10" spans="1:2" ht="29.25" customHeight="1" x14ac:dyDescent="0.2">
      <c r="A10" s="75" t="s">
        <v>287</v>
      </c>
      <c r="B10" s="76">
        <f>SUM(B8:B9)</f>
        <v>323090</v>
      </c>
    </row>
    <row r="11" spans="1:2" ht="20.25" customHeight="1" x14ac:dyDescent="0.2">
      <c r="A11" s="77" t="s">
        <v>288</v>
      </c>
      <c r="B11" s="78"/>
    </row>
    <row r="12" spans="1:2" ht="70.5" customHeight="1" x14ac:dyDescent="0.2">
      <c r="A12" s="79" t="s">
        <v>289</v>
      </c>
      <c r="B12" s="78">
        <v>12840912</v>
      </c>
    </row>
    <row r="13" spans="1:2" ht="37.5" x14ac:dyDescent="0.2">
      <c r="A13" s="79" t="s">
        <v>290</v>
      </c>
      <c r="B13" s="78">
        <v>736000</v>
      </c>
    </row>
    <row r="14" spans="1:2" ht="41.25" customHeight="1" x14ac:dyDescent="0.2">
      <c r="A14" s="79" t="s">
        <v>291</v>
      </c>
      <c r="B14" s="78">
        <v>6233133</v>
      </c>
    </row>
    <row r="15" spans="1:2" ht="41.25" customHeight="1" x14ac:dyDescent="0.2">
      <c r="A15" s="79" t="s">
        <v>292</v>
      </c>
      <c r="B15" s="78">
        <v>1801190</v>
      </c>
    </row>
    <row r="16" spans="1:2" ht="41.25" customHeight="1" x14ac:dyDescent="0.2">
      <c r="A16" s="79" t="s">
        <v>293</v>
      </c>
      <c r="B16" s="78">
        <v>340000</v>
      </c>
    </row>
    <row r="17" spans="1:256" ht="41.25" customHeight="1" x14ac:dyDescent="0.2">
      <c r="A17" s="79" t="s">
        <v>294</v>
      </c>
      <c r="B17" s="78">
        <v>105000</v>
      </c>
    </row>
    <row r="18" spans="1:256" ht="19.5" customHeight="1" x14ac:dyDescent="0.2">
      <c r="A18" s="72" t="s">
        <v>295</v>
      </c>
      <c r="B18" s="80">
        <f>SUM(B12:B17)</f>
        <v>22056235</v>
      </c>
      <c r="IV18" s="81"/>
    </row>
  </sheetData>
  <mergeCells count="3">
    <mergeCell ref="A1:B1"/>
    <mergeCell ref="A2:B2"/>
    <mergeCell ref="A3:B3"/>
  </mergeCells>
  <printOptions horizontalCentered="1"/>
  <pageMargins left="0.78740157480314965" right="0.78740157480314965" top="1.4566929133858268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</vt:lpstr>
      <vt:lpstr>2,1</vt:lpstr>
      <vt:lpstr>'2'!Nyomtatási_cím</vt:lpstr>
      <vt:lpstr>'2'!Nyomtatási_terület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2021-05-27T08:42:10Z</dcterms:created>
  <dcterms:modified xsi:type="dcterms:W3CDTF">2021-05-27T08:44:47Z</dcterms:modified>
</cp:coreProperties>
</file>