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vég\Rendeletek\2021_év\9_2021_Kvetés_mód_2021\"/>
    </mc:Choice>
  </mc:AlternateContent>
  <bookViews>
    <workbookView xWindow="-105" yWindow="-105" windowWidth="23250" windowHeight="12570"/>
  </bookViews>
  <sheets>
    <sheet name="műk.,fejl.c.bev.,kiad." sheetId="12" r:id="rId1"/>
  </sheets>
  <definedNames>
    <definedName name="_xlnm.Print_Area" localSheetId="0">'műk.,fejl.c.bev.,kiad.'!$A$1:$E$38</definedName>
  </definedNames>
  <calcPr calcId="152511"/>
</workbook>
</file>

<file path=xl/calcChain.xml><?xml version="1.0" encoding="utf-8"?>
<calcChain xmlns="http://schemas.openxmlformats.org/spreadsheetml/2006/main">
  <c r="B13" i="12" l="1"/>
  <c r="C27" i="12"/>
  <c r="D27" i="12"/>
  <c r="E27" i="12"/>
  <c r="B22" i="12"/>
  <c r="B38" i="12"/>
  <c r="C21" i="12"/>
  <c r="D21" i="12"/>
  <c r="E21" i="12"/>
  <c r="C33" i="12"/>
  <c r="D33" i="12"/>
  <c r="E33" i="12"/>
  <c r="C34" i="12"/>
  <c r="D34" i="12"/>
  <c r="E34" i="12"/>
  <c r="C35" i="12"/>
  <c r="D35" i="12"/>
  <c r="E35" i="12"/>
  <c r="C32" i="12"/>
  <c r="D32" i="12"/>
  <c r="C26" i="12"/>
  <c r="D26" i="12"/>
  <c r="E26" i="12"/>
  <c r="C28" i="12"/>
  <c r="D28" i="12"/>
  <c r="E28" i="12"/>
  <c r="C29" i="12"/>
  <c r="D29" i="12"/>
  <c r="C30" i="12"/>
  <c r="D30" i="12"/>
  <c r="E30" i="12"/>
  <c r="C25" i="12"/>
  <c r="C31" i="12"/>
  <c r="C15" i="12"/>
  <c r="D15" i="12"/>
  <c r="E15" i="12"/>
  <c r="C16" i="12"/>
  <c r="D16" i="12"/>
  <c r="E16" i="12"/>
  <c r="C17" i="12"/>
  <c r="D17" i="12"/>
  <c r="E17" i="12"/>
  <c r="C18" i="12"/>
  <c r="D18" i="12"/>
  <c r="E18" i="12"/>
  <c r="C19" i="12"/>
  <c r="D19" i="12"/>
  <c r="E19" i="12"/>
  <c r="C20" i="12"/>
  <c r="D20" i="12"/>
  <c r="E20" i="12"/>
  <c r="C14" i="12"/>
  <c r="D14" i="12"/>
  <c r="C8" i="12"/>
  <c r="D8" i="12"/>
  <c r="E8" i="12"/>
  <c r="C9" i="12"/>
  <c r="D9" i="12"/>
  <c r="E9" i="12"/>
  <c r="C10" i="12"/>
  <c r="D10" i="12"/>
  <c r="E10" i="12"/>
  <c r="C11" i="12"/>
  <c r="D11" i="12"/>
  <c r="C12" i="12"/>
  <c r="D12" i="12"/>
  <c r="E12" i="12"/>
  <c r="C7" i="12"/>
  <c r="D7" i="12"/>
  <c r="B36" i="12"/>
  <c r="B31" i="12"/>
  <c r="D25" i="12"/>
  <c r="E25" i="12"/>
  <c r="D36" i="12"/>
  <c r="E32" i="12"/>
  <c r="E36" i="12"/>
  <c r="C36" i="12"/>
  <c r="E14" i="12"/>
  <c r="E22" i="12"/>
  <c r="E38" i="12"/>
  <c r="D22" i="12"/>
  <c r="D38" i="12"/>
  <c r="C22" i="12"/>
  <c r="C38" i="12"/>
  <c r="E7" i="12"/>
  <c r="E29" i="12"/>
  <c r="E31" i="12"/>
  <c r="D31" i="12"/>
  <c r="B37" i="12"/>
  <c r="E11" i="12"/>
  <c r="E13" i="12"/>
  <c r="E37" i="12"/>
  <c r="D13" i="12"/>
  <c r="C13" i="12"/>
  <c r="C37" i="12"/>
  <c r="D37" i="12"/>
</calcChain>
</file>

<file path=xl/sharedStrings.xml><?xml version="1.0" encoding="utf-8"?>
<sst xmlns="http://schemas.openxmlformats.org/spreadsheetml/2006/main" count="43" uniqueCount="39">
  <si>
    <t>Adatok eFt-ban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</si>
  <si>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</si>
  <si>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</si>
  <si>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</si>
  <si>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</si>
  <si>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</si>
  <si>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Munkaadókat terhelő járulékok és szoc.hj.adó</t>
  </si>
  <si>
    <t>Ellátottak pénzbeli juttatásai</t>
  </si>
  <si>
    <t>Egyéb működési célú kiadások</t>
  </si>
  <si>
    <t>Megnevezés</t>
  </si>
  <si>
    <t>Tervezett előirányzat</t>
  </si>
  <si>
    <t>Működési célú támogatások áht-n belűlről</t>
  </si>
  <si>
    <t>Központi,irányító szervi támogatás</t>
  </si>
  <si>
    <t>Működési célú bevételek összesen</t>
  </si>
  <si>
    <t>Személyi juttatás</t>
  </si>
  <si>
    <t xml:space="preserve">Dologi kiadások </t>
  </si>
  <si>
    <t>Központi ,irányító szervi támogatás folyósítása</t>
  </si>
  <si>
    <t>Általános és céltartalék</t>
  </si>
  <si>
    <t>Működési célú kiadások összesen:</t>
  </si>
  <si>
    <t>Felhalm.célú támogatások áht-n belűlről</t>
  </si>
  <si>
    <t>Felhalmozási célú hitel,kölcsön felvétele áht-n kív.</t>
  </si>
  <si>
    <t>Felhalmozási célú bevételek</t>
  </si>
  <si>
    <t xml:space="preserve">Beruházási kiadások (ÁFA-val együtt) </t>
  </si>
  <si>
    <t>Felújítási kiadások (ÁFA-val együtt)</t>
  </si>
  <si>
    <t>Egyéb felhalm.célú kiadások</t>
  </si>
  <si>
    <t>Felhalm.c.hitel,kölcsön törl.</t>
  </si>
  <si>
    <t>Felhalmozási célú kiadások</t>
  </si>
  <si>
    <t>Önkormányzat bevételei összesen</t>
  </si>
  <si>
    <t>Önkormányzat kiadásai összesen</t>
  </si>
  <si>
    <t>Előző évi működési c.maradvány igénybevétele</t>
  </si>
  <si>
    <t>Egyéb működési célú finanszírozási kiadás</t>
  </si>
  <si>
    <t>Előző évi felhalm.célú maradvány igénybevét.</t>
  </si>
  <si>
    <t>Műk. Bev. Felhalmozási célú ( víz)</t>
  </si>
  <si>
    <t>2021. év</t>
  </si>
  <si>
    <t>2022. év</t>
  </si>
  <si>
    <t>2023. év</t>
  </si>
  <si>
    <t xml:space="preserve">
Zalavég Község Önkormányzat működési és fejlesztési
célú bevételeinek és kiadásainak várható 
alakulása a 2021-2024.években
</t>
  </si>
  <si>
    <t>2024. év</t>
  </si>
  <si>
    <t>2. melléklet az önkormányzat 2021. évi költségvetéséről szóló 4/2021. (II.10. ) önkormányzati rendelet módosításáról szóló 9/2021. ( V.26.)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</si>
</sst>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6" x14ac:knownFonts="1">
    <font>
      <sz val="10"/>
      <name val="Arial CE"/>
      <charset val="238"/>
    </font>
    <font>
      <b/>
      <sz val="12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charset val="238"/>
    </font>
    <font>
      <b/>
      <u/>
      <sz val="10"/>
      <name val="Arial CE"/>
      <family val="2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sz val="11"/>
      <name val="Arial CE"/>
      <charset val="238"/>
    </font>
    <font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2" fillId="0" borderId="0"/>
    <xf numFmtId="0" fontId="8" fillId="0" borderId="0"/>
    <xf numFmtId="0" fontId="7" fillId="0" borderId="0"/>
    <xf numFmtId="0" fontId="9" fillId="0" borderId="0"/>
    <xf numFmtId="0" fontId="12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3" fontId="0" fillId="0" borderId="1" xfId="0" applyNumberFormat="1" applyBorder="1"/>
    <xf numFmtId="3" fontId="0" fillId="0" borderId="1" xfId="0" applyNumberFormat="1" applyBorder="1" applyAlignment="1">
      <alignment horizontal="right"/>
    </xf>
    <xf numFmtId="3" fontId="5" fillId="0" borderId="1" xfId="0" applyNumberFormat="1" applyFont="1" applyBorder="1"/>
    <xf numFmtId="0" fontId="5" fillId="0" borderId="0" xfId="0" applyFont="1"/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2" borderId="0" xfId="0" applyFont="1" applyFill="1"/>
    <xf numFmtId="1" fontId="0" fillId="0" borderId="1" xfId="0" applyNumberFormat="1" applyBorder="1"/>
    <xf numFmtId="0" fontId="13" fillId="0" borderId="0" xfId="0" applyFont="1"/>
    <xf numFmtId="0" fontId="0" fillId="0" borderId="1" xfId="0" applyFont="1" applyBorder="1" applyAlignment="1">
      <alignment wrapText="1"/>
    </xf>
    <xf numFmtId="1" fontId="0" fillId="0" borderId="1" xfId="0" applyNumberFormat="1" applyFont="1" applyBorder="1"/>
    <xf numFmtId="3" fontId="0" fillId="3" borderId="1" xfId="0" applyNumberFormat="1" applyFont="1" applyFill="1" applyBorder="1"/>
    <xf numFmtId="0" fontId="0" fillId="0" borderId="0" xfId="0" applyAlignment="1">
      <alignment horizontal="left" wrapText="1"/>
    </xf>
    <xf numFmtId="0" fontId="0" fillId="0" borderId="2" xfId="0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wrapText="1"/>
    </xf>
    <xf numFmtId="3" fontId="5" fillId="3" borderId="1" xfId="0" applyNumberFormat="1" applyFont="1" applyFill="1" applyBorder="1"/>
    <xf numFmtId="0" fontId="3" fillId="2" borderId="1" xfId="0" applyFont="1" applyFill="1" applyBorder="1" applyAlignment="1">
      <alignment wrapText="1"/>
    </xf>
    <xf numFmtId="3" fontId="3" fillId="3" borderId="1" xfId="0" applyNumberFormat="1" applyFont="1" applyFill="1" applyBorder="1"/>
    <xf numFmtId="0" fontId="1" fillId="0" borderId="0" xfId="0" applyFont="1" applyAlignment="1">
      <alignment horizontal="center" wrapText="1"/>
    </xf>
    <xf numFmtId="0" fontId="0" fillId="0" borderId="0" xfId="0" applyAlignme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wrapText="1"/>
    </xf>
    <xf numFmtId="0" fontId="0" fillId="0" borderId="0" xfId="0" applyAlignment="1">
      <alignment horizontal="right"/>
    </xf>
  </cellXfs>
  <cellStyles count="11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2 2" xfId="6"/>
    <cellStyle name="Normál 2 3" xfId="7"/>
    <cellStyle name="Normál 3" xfId="8"/>
    <cellStyle name="Normál 4" xfId="9"/>
    <cellStyle name="Normál 5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H38"/>
  <sheetViews>
    <sheetView tabSelected="1" view="pageBreakPreview" zoomScaleNormal="100" zoomScaleSheetLayoutView="100" zoomScalePageLayoutView="110" workbookViewId="0">
      <selection sqref="A1:E1"/>
    </sheetView>
  </sheetViews>
  <sheetFormatPr defaultColWidth="11.42578125" defaultRowHeight="12.75" x14ac:dyDescent="0.2"/>
  <cols>
    <col min="1" max="1" width="45.140625" style="1" customWidth="1"/>
    <col min="2" max="5" width="11.85546875" customWidth="1"/>
  </cols>
  <sheetData>
    <row r="1" spans="1:7" ht="37.5" customHeight="1" x14ac:dyDescent="0.2">
      <c r="A1" s="28" t="s">
        <v>38</v>
      </c>
      <c r="B1" s="28"/>
      <c r="C1" s="28"/>
      <c r="D1" s="28"/>
      <c r="E1" s="28"/>
      <c r="F1" s="15"/>
      <c r="G1" s="15"/>
    </row>
    <row r="2" spans="1:7" ht="95.25" customHeight="1" x14ac:dyDescent="0.25">
      <c r="A2" s="24" t="s">
        <v>36</v>
      </c>
      <c r="B2" s="25"/>
      <c r="C2" s="25"/>
      <c r="D2" s="25"/>
      <c r="E2" s="25"/>
    </row>
    <row r="3" spans="1:7" ht="17.45" customHeight="1" x14ac:dyDescent="0.2">
      <c r="D3" s="29" t="s">
        <v>0</v>
      </c>
      <c r="E3" s="29"/>
    </row>
    <row r="4" spans="1:7" ht="13.5" customHeight="1" x14ac:dyDescent="0.2"/>
    <row r="5" spans="1:7" s="2" customFormat="1" ht="17.45" customHeight="1" x14ac:dyDescent="0.2">
      <c r="A5" s="26" t="s">
        <v>9</v>
      </c>
      <c r="B5" s="17" t="s">
        <v>33</v>
      </c>
      <c r="C5" s="17" t="s">
        <v>34</v>
      </c>
      <c r="D5" s="17" t="s">
        <v>35</v>
      </c>
      <c r="E5" s="17" t="s">
        <v>37</v>
      </c>
    </row>
    <row r="6" spans="1:7" s="2" customFormat="1" ht="15" customHeight="1" x14ac:dyDescent="0.2">
      <c r="A6" s="27"/>
      <c r="B6" s="18" t="s">
        <v>10</v>
      </c>
      <c r="C6" s="18" t="s">
        <v>10</v>
      </c>
      <c r="D6" s="18" t="s">
        <v>10</v>
      </c>
      <c r="E6" s="18" t="s">
        <v>10</v>
      </c>
    </row>
    <row r="7" spans="1:7" ht="18.600000000000001" customHeight="1" x14ac:dyDescent="0.2">
      <c r="A7" s="19" t="s">
        <v>11</v>
      </c>
      <c r="B7" s="3">
        <v>29077</v>
      </c>
      <c r="C7" s="10">
        <f>B7*102%</f>
        <v>29658.54</v>
      </c>
      <c r="D7" s="10">
        <f>C7*102%</f>
        <v>30251.710800000001</v>
      </c>
      <c r="E7" s="10">
        <f>D7*102%</f>
        <v>30856.745016000001</v>
      </c>
    </row>
    <row r="8" spans="1:7" ht="18.600000000000001" customHeight="1" x14ac:dyDescent="0.2">
      <c r="A8" s="19" t="s">
        <v>1</v>
      </c>
      <c r="B8" s="3">
        <v>2000</v>
      </c>
      <c r="C8" s="10">
        <f t="shared" ref="C8:E12" si="0">B8*102%</f>
        <v>2040</v>
      </c>
      <c r="D8" s="10">
        <f t="shared" si="0"/>
        <v>2080.8000000000002</v>
      </c>
      <c r="E8" s="10">
        <f t="shared" si="0"/>
        <v>2122.4160000000002</v>
      </c>
    </row>
    <row r="9" spans="1:7" ht="18.600000000000001" customHeight="1" x14ac:dyDescent="0.2">
      <c r="A9" s="19" t="s">
        <v>2</v>
      </c>
      <c r="B9" s="3">
        <v>3802</v>
      </c>
      <c r="C9" s="10">
        <f t="shared" si="0"/>
        <v>3878.04</v>
      </c>
      <c r="D9" s="10">
        <f t="shared" si="0"/>
        <v>3955.6008000000002</v>
      </c>
      <c r="E9" s="10">
        <f t="shared" si="0"/>
        <v>4034.7128160000002</v>
      </c>
    </row>
    <row r="10" spans="1:7" ht="18.600000000000001" customHeight="1" x14ac:dyDescent="0.2">
      <c r="A10" s="19" t="s">
        <v>4</v>
      </c>
      <c r="B10" s="4">
        <v>0</v>
      </c>
      <c r="C10" s="10">
        <f t="shared" si="0"/>
        <v>0</v>
      </c>
      <c r="D10" s="10">
        <f t="shared" si="0"/>
        <v>0</v>
      </c>
      <c r="E10" s="10">
        <f t="shared" si="0"/>
        <v>0</v>
      </c>
    </row>
    <row r="11" spans="1:7" ht="18.600000000000001" customHeight="1" x14ac:dyDescent="0.2">
      <c r="A11" s="19" t="s">
        <v>29</v>
      </c>
      <c r="B11" s="3">
        <v>7463</v>
      </c>
      <c r="C11" s="10">
        <f t="shared" si="0"/>
        <v>7612.26</v>
      </c>
      <c r="D11" s="10">
        <f t="shared" si="0"/>
        <v>7764.5052000000005</v>
      </c>
      <c r="E11" s="10">
        <f t="shared" si="0"/>
        <v>7919.7953040000002</v>
      </c>
    </row>
    <row r="12" spans="1:7" ht="18.600000000000001" customHeight="1" x14ac:dyDescent="0.2">
      <c r="A12" s="19" t="s">
        <v>12</v>
      </c>
      <c r="B12" s="3">
        <v>0</v>
      </c>
      <c r="C12" s="10">
        <f t="shared" si="0"/>
        <v>0</v>
      </c>
      <c r="D12" s="10">
        <f t="shared" si="0"/>
        <v>0</v>
      </c>
      <c r="E12" s="10">
        <f t="shared" si="0"/>
        <v>0</v>
      </c>
    </row>
    <row r="13" spans="1:7" s="6" customFormat="1" ht="18.600000000000001" customHeight="1" x14ac:dyDescent="0.2">
      <c r="A13" s="7" t="s">
        <v>13</v>
      </c>
      <c r="B13" s="5">
        <f>SUM(B7:B12)</f>
        <v>42342</v>
      </c>
      <c r="C13" s="5">
        <f>SUM(C7:C12)</f>
        <v>43188.840000000004</v>
      </c>
      <c r="D13" s="5">
        <f>SUM(D7:D12)</f>
        <v>44052.616800000003</v>
      </c>
      <c r="E13" s="5">
        <f>SUM(E7:E12)</f>
        <v>44933.669135999997</v>
      </c>
    </row>
    <row r="14" spans="1:7" ht="18.600000000000001" customHeight="1" x14ac:dyDescent="0.2">
      <c r="A14" s="19" t="s">
        <v>14</v>
      </c>
      <c r="B14" s="3">
        <v>11625</v>
      </c>
      <c r="C14" s="10">
        <f>B14*102%</f>
        <v>11857.5</v>
      </c>
      <c r="D14" s="10">
        <f>C14*102%</f>
        <v>12094.65</v>
      </c>
      <c r="E14" s="10">
        <f>D14*102%</f>
        <v>12336.543</v>
      </c>
    </row>
    <row r="15" spans="1:7" ht="18.600000000000001" customHeight="1" x14ac:dyDescent="0.2">
      <c r="A15" s="19" t="s">
        <v>6</v>
      </c>
      <c r="B15" s="3">
        <v>1814</v>
      </c>
      <c r="C15" s="10">
        <f t="shared" ref="C15:E20" si="1">B15*102%</f>
        <v>1850.28</v>
      </c>
      <c r="D15" s="10">
        <f t="shared" si="1"/>
        <v>1887.2855999999999</v>
      </c>
      <c r="E15" s="10">
        <f t="shared" si="1"/>
        <v>1925.0313120000001</v>
      </c>
    </row>
    <row r="16" spans="1:7" ht="18.600000000000001" customHeight="1" x14ac:dyDescent="0.2">
      <c r="A16" s="19" t="s">
        <v>15</v>
      </c>
      <c r="B16" s="3">
        <v>14868</v>
      </c>
      <c r="C16" s="10">
        <f t="shared" si="1"/>
        <v>15165.36</v>
      </c>
      <c r="D16" s="10">
        <f t="shared" si="1"/>
        <v>15468.667200000002</v>
      </c>
      <c r="E16" s="10">
        <f t="shared" si="1"/>
        <v>15778.040544000001</v>
      </c>
    </row>
    <row r="17" spans="1:5" ht="18.600000000000001" customHeight="1" x14ac:dyDescent="0.2">
      <c r="A17" s="19" t="s">
        <v>7</v>
      </c>
      <c r="B17" s="3">
        <v>5708</v>
      </c>
      <c r="C17" s="10">
        <f t="shared" si="1"/>
        <v>5822.16</v>
      </c>
      <c r="D17" s="10">
        <f t="shared" si="1"/>
        <v>5938.6031999999996</v>
      </c>
      <c r="E17" s="10">
        <f t="shared" si="1"/>
        <v>6057.3752639999993</v>
      </c>
    </row>
    <row r="18" spans="1:5" ht="18.600000000000001" customHeight="1" x14ac:dyDescent="0.2">
      <c r="A18" s="19" t="s">
        <v>8</v>
      </c>
      <c r="B18" s="3">
        <v>2329</v>
      </c>
      <c r="C18" s="10">
        <f t="shared" si="1"/>
        <v>2375.58</v>
      </c>
      <c r="D18" s="10">
        <f t="shared" si="1"/>
        <v>2423.0915999999997</v>
      </c>
      <c r="E18" s="10">
        <f t="shared" si="1"/>
        <v>2471.5534319999997</v>
      </c>
    </row>
    <row r="19" spans="1:5" ht="18.600000000000001" customHeight="1" x14ac:dyDescent="0.2">
      <c r="A19" s="19" t="s">
        <v>16</v>
      </c>
      <c r="B19" s="4">
        <v>0</v>
      </c>
      <c r="C19" s="10">
        <f t="shared" si="1"/>
        <v>0</v>
      </c>
      <c r="D19" s="10">
        <f t="shared" si="1"/>
        <v>0</v>
      </c>
      <c r="E19" s="10">
        <f t="shared" si="1"/>
        <v>0</v>
      </c>
    </row>
    <row r="20" spans="1:5" ht="18.600000000000001" customHeight="1" x14ac:dyDescent="0.2">
      <c r="A20" s="19" t="s">
        <v>17</v>
      </c>
      <c r="B20" s="3">
        <v>4881</v>
      </c>
      <c r="C20" s="10">
        <f t="shared" si="1"/>
        <v>4978.62</v>
      </c>
      <c r="D20" s="10">
        <f t="shared" si="1"/>
        <v>5078.1923999999999</v>
      </c>
      <c r="E20" s="10">
        <f t="shared" si="1"/>
        <v>5179.7562479999997</v>
      </c>
    </row>
    <row r="21" spans="1:5" s="11" customFormat="1" ht="18.600000000000001" customHeight="1" x14ac:dyDescent="0.2">
      <c r="A21" s="12" t="s">
        <v>30</v>
      </c>
      <c r="B21" s="14">
        <v>1123</v>
      </c>
      <c r="C21" s="13">
        <f>B21*102%</f>
        <v>1145.46</v>
      </c>
      <c r="D21" s="13">
        <f>C21*102%</f>
        <v>1168.3692000000001</v>
      </c>
      <c r="E21" s="13">
        <f>D21*102%</f>
        <v>1191.7365840000002</v>
      </c>
    </row>
    <row r="22" spans="1:5" s="6" customFormat="1" ht="18.600000000000001" customHeight="1" x14ac:dyDescent="0.2">
      <c r="A22" s="7" t="s">
        <v>18</v>
      </c>
      <c r="B22" s="5">
        <f>SUM(B14:B21)</f>
        <v>42348</v>
      </c>
      <c r="C22" s="5">
        <f>SUM(C14:C21)</f>
        <v>43194.960000000006</v>
      </c>
      <c r="D22" s="5">
        <f>SUM(D14:D21)</f>
        <v>44058.859199999999</v>
      </c>
      <c r="E22" s="5">
        <f>SUM(E14:E21)</f>
        <v>44940.036383999999</v>
      </c>
    </row>
    <row r="23" spans="1:5" ht="18.600000000000001" customHeight="1" x14ac:dyDescent="0.2">
      <c r="A23" s="19"/>
      <c r="B23" s="3"/>
      <c r="C23" s="10"/>
      <c r="D23" s="10"/>
      <c r="E23" s="10"/>
    </row>
    <row r="24" spans="1:5" ht="17.45" customHeight="1" x14ac:dyDescent="0.2">
      <c r="A24" s="20" t="s">
        <v>9</v>
      </c>
      <c r="B24" s="8"/>
      <c r="C24" s="10"/>
      <c r="D24" s="10"/>
      <c r="E24" s="10"/>
    </row>
    <row r="25" spans="1:5" ht="17.45" customHeight="1" x14ac:dyDescent="0.2">
      <c r="A25" s="19" t="s">
        <v>19</v>
      </c>
      <c r="B25" s="3">
        <v>3659</v>
      </c>
      <c r="C25" s="10">
        <f>B25*102%</f>
        <v>3732.1800000000003</v>
      </c>
      <c r="D25" s="10">
        <f>C25*102%</f>
        <v>3806.8236000000002</v>
      </c>
      <c r="E25" s="10">
        <f>D25*102%</f>
        <v>3882.9600720000003</v>
      </c>
    </row>
    <row r="26" spans="1:5" ht="17.45" customHeight="1" x14ac:dyDescent="0.2">
      <c r="A26" s="19" t="s">
        <v>3</v>
      </c>
      <c r="B26" s="4">
        <v>0</v>
      </c>
      <c r="C26" s="10">
        <f t="shared" ref="C26:E30" si="2">B26*102%</f>
        <v>0</v>
      </c>
      <c r="D26" s="10">
        <f t="shared" si="2"/>
        <v>0</v>
      </c>
      <c r="E26" s="10">
        <f t="shared" si="2"/>
        <v>0</v>
      </c>
    </row>
    <row r="27" spans="1:5" ht="17.45" customHeight="1" x14ac:dyDescent="0.2">
      <c r="A27" s="19" t="s">
        <v>32</v>
      </c>
      <c r="B27" s="4"/>
      <c r="C27" s="10">
        <f t="shared" si="2"/>
        <v>0</v>
      </c>
      <c r="D27" s="10">
        <f t="shared" si="2"/>
        <v>0</v>
      </c>
      <c r="E27" s="10">
        <f t="shared" si="2"/>
        <v>0</v>
      </c>
    </row>
    <row r="28" spans="1:5" ht="17.45" customHeight="1" x14ac:dyDescent="0.2">
      <c r="A28" s="19" t="s">
        <v>5</v>
      </c>
      <c r="B28" s="4"/>
      <c r="C28" s="10">
        <f t="shared" si="2"/>
        <v>0</v>
      </c>
      <c r="D28" s="10">
        <f t="shared" si="2"/>
        <v>0</v>
      </c>
      <c r="E28" s="10">
        <f t="shared" si="2"/>
        <v>0</v>
      </c>
    </row>
    <row r="29" spans="1:5" ht="17.45" customHeight="1" x14ac:dyDescent="0.2">
      <c r="A29" s="19" t="s">
        <v>31</v>
      </c>
      <c r="B29" s="3">
        <v>17267</v>
      </c>
      <c r="C29" s="10">
        <f t="shared" si="2"/>
        <v>17612.34</v>
      </c>
      <c r="D29" s="10">
        <f t="shared" si="2"/>
        <v>17964.586800000001</v>
      </c>
      <c r="E29" s="10">
        <f t="shared" si="2"/>
        <v>18323.878536</v>
      </c>
    </row>
    <row r="30" spans="1:5" ht="17.45" customHeight="1" x14ac:dyDescent="0.2">
      <c r="A30" s="19" t="s">
        <v>20</v>
      </c>
      <c r="B30" s="3"/>
      <c r="C30" s="10">
        <f t="shared" si="2"/>
        <v>0</v>
      </c>
      <c r="D30" s="10">
        <f t="shared" si="2"/>
        <v>0</v>
      </c>
      <c r="E30" s="10">
        <f t="shared" si="2"/>
        <v>0</v>
      </c>
    </row>
    <row r="31" spans="1:5" s="6" customFormat="1" ht="17.45" customHeight="1" x14ac:dyDescent="0.2">
      <c r="A31" s="7" t="s">
        <v>21</v>
      </c>
      <c r="B31" s="5">
        <f>SUM(B25:B29)</f>
        <v>20926</v>
      </c>
      <c r="C31" s="5">
        <f>SUM(C25:C29)</f>
        <v>21344.52</v>
      </c>
      <c r="D31" s="5">
        <f>SUM(D25:D29)</f>
        <v>21771.410400000001</v>
      </c>
      <c r="E31" s="5">
        <f>SUM(E25:E29)</f>
        <v>22206.838608000002</v>
      </c>
    </row>
    <row r="32" spans="1:5" ht="17.45" customHeight="1" x14ac:dyDescent="0.2">
      <c r="A32" s="19" t="s">
        <v>22</v>
      </c>
      <c r="B32" s="3">
        <v>318</v>
      </c>
      <c r="C32" s="10">
        <f>B32*102%</f>
        <v>324.36</v>
      </c>
      <c r="D32" s="10">
        <f>C32*102%</f>
        <v>330.84720000000004</v>
      </c>
      <c r="E32" s="10">
        <f>D32*102%</f>
        <v>337.46414400000003</v>
      </c>
    </row>
    <row r="33" spans="1:8" ht="17.45" customHeight="1" thickBot="1" x14ac:dyDescent="0.25">
      <c r="A33" s="19" t="s">
        <v>23</v>
      </c>
      <c r="B33" s="3">
        <v>18604</v>
      </c>
      <c r="C33" s="10">
        <f t="shared" ref="C33:E35" si="3">B33*102%</f>
        <v>18976.080000000002</v>
      </c>
      <c r="D33" s="10">
        <f t="shared" si="3"/>
        <v>19355.601600000002</v>
      </c>
      <c r="E33" s="10">
        <f t="shared" si="3"/>
        <v>19742.713632000003</v>
      </c>
      <c r="H33" s="16"/>
    </row>
    <row r="34" spans="1:8" ht="17.45" customHeight="1" x14ac:dyDescent="0.2">
      <c r="A34" s="19" t="s">
        <v>24</v>
      </c>
      <c r="B34" s="4">
        <v>1998</v>
      </c>
      <c r="C34" s="10">
        <f t="shared" si="3"/>
        <v>2037.96</v>
      </c>
      <c r="D34" s="10">
        <f t="shared" si="3"/>
        <v>2078.7192</v>
      </c>
      <c r="E34" s="10">
        <f t="shared" si="3"/>
        <v>2120.293584</v>
      </c>
    </row>
    <row r="35" spans="1:8" ht="17.45" customHeight="1" x14ac:dyDescent="0.2">
      <c r="A35" s="19" t="s">
        <v>25</v>
      </c>
      <c r="B35" s="3">
        <v>0</v>
      </c>
      <c r="C35" s="10">
        <f t="shared" si="3"/>
        <v>0</v>
      </c>
      <c r="D35" s="10">
        <f t="shared" si="3"/>
        <v>0</v>
      </c>
      <c r="E35" s="10">
        <f t="shared" si="3"/>
        <v>0</v>
      </c>
    </row>
    <row r="36" spans="1:8" s="6" customFormat="1" ht="17.45" customHeight="1" x14ac:dyDescent="0.2">
      <c r="A36" s="7" t="s">
        <v>26</v>
      </c>
      <c r="B36" s="21">
        <f>SUM(B32:B35)</f>
        <v>20920</v>
      </c>
      <c r="C36" s="21">
        <f>SUM(C32:C35)</f>
        <v>21338.400000000001</v>
      </c>
      <c r="D36" s="21">
        <f>SUM(D32:D35)</f>
        <v>21765.168000000001</v>
      </c>
      <c r="E36" s="21">
        <f>SUM(E32:E35)</f>
        <v>22200.471360000003</v>
      </c>
    </row>
    <row r="37" spans="1:8" s="9" customFormat="1" ht="17.45" customHeight="1" x14ac:dyDescent="0.2">
      <c r="A37" s="22" t="s">
        <v>27</v>
      </c>
      <c r="B37" s="23">
        <f>B13+B31</f>
        <v>63268</v>
      </c>
      <c r="C37" s="23">
        <f>C13+C31</f>
        <v>64533.36</v>
      </c>
      <c r="D37" s="23">
        <f>D13+D31</f>
        <v>65824.027200000011</v>
      </c>
      <c r="E37" s="23">
        <f>E13+E31</f>
        <v>67140.507744000002</v>
      </c>
    </row>
    <row r="38" spans="1:8" s="9" customFormat="1" ht="17.45" customHeight="1" x14ac:dyDescent="0.2">
      <c r="A38" s="22" t="s">
        <v>28</v>
      </c>
      <c r="B38" s="23">
        <f>B22+B36</f>
        <v>63268</v>
      </c>
      <c r="C38" s="23">
        <f>C22+C36</f>
        <v>64533.360000000008</v>
      </c>
      <c r="D38" s="23">
        <f>D22+D36</f>
        <v>65824.027199999997</v>
      </c>
      <c r="E38" s="23">
        <f>E22+E36</f>
        <v>67140.507744000002</v>
      </c>
    </row>
  </sheetData>
  <mergeCells count="4">
    <mergeCell ref="A2:E2"/>
    <mergeCell ref="A5:A6"/>
    <mergeCell ref="A1:E1"/>
    <mergeCell ref="D3:E3"/>
  </mergeCells>
  <pageMargins left="0.68" right="0.23622047244094491" top="0.69" bottom="0.47244094488188981" header="0.5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műk.,fejl.c.bev.,kiad.</vt:lpstr>
      <vt:lpstr>'műk.,fejl.c.bev.,kiad.'!Nyomtatási_terület</vt:lpstr>
    </vt:vector>
  </TitlesOfParts>
  <Company>Zszentgrót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Dr_Dézsenyi_Veronika</cp:lastModifiedBy>
  <cp:lastPrinted>2021-05-20T12:54:15Z</cp:lastPrinted>
  <dcterms:created xsi:type="dcterms:W3CDTF">2003-02-06T08:26:35Z</dcterms:created>
  <dcterms:modified xsi:type="dcterms:W3CDTF">2021-05-21T06:42:42Z</dcterms:modified>
</cp:coreProperties>
</file>