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Képviselő-testület\Zalavég\Rendeletek\2021_év\8_2021_Zárszámadás_2020_évről\"/>
    </mc:Choice>
  </mc:AlternateContent>
  <bookViews>
    <workbookView xWindow="-105" yWindow="-105" windowWidth="23250" windowHeight="12570"/>
  </bookViews>
  <sheets>
    <sheet name="mérleg" sheetId="11" r:id="rId1"/>
  </sheets>
  <definedNames>
    <definedName name="_xlnm.Print_Area" localSheetId="0">mérleg!$A$1:$J$49</definedName>
  </definedNames>
  <calcPr calcId="152511"/>
</workbook>
</file>

<file path=xl/calcChain.xml><?xml version="1.0" encoding="utf-8"?>
<calcChain xmlns="http://schemas.openxmlformats.org/spreadsheetml/2006/main">
  <c r="J36" i="11" l="1"/>
  <c r="I49" i="11"/>
  <c r="D19" i="11"/>
  <c r="E19" i="11"/>
  <c r="J25" i="11"/>
  <c r="J34" i="11"/>
  <c r="J7" i="11"/>
  <c r="I7" i="11"/>
  <c r="H7" i="11"/>
  <c r="E31" i="11"/>
  <c r="D31" i="11"/>
  <c r="C31" i="11"/>
  <c r="E28" i="11"/>
  <c r="D28" i="11"/>
  <c r="C28" i="11"/>
  <c r="I25" i="11"/>
  <c r="I22" i="11"/>
  <c r="J22" i="11"/>
  <c r="C19" i="11"/>
  <c r="C7" i="11" s="1"/>
  <c r="E12" i="11"/>
  <c r="D12" i="11"/>
  <c r="C12" i="11"/>
  <c r="E8" i="11"/>
  <c r="E7" i="11" s="1"/>
  <c r="D8" i="11"/>
  <c r="D34" i="11" s="1"/>
  <c r="D49" i="11" s="1"/>
  <c r="C8" i="11"/>
  <c r="H34" i="11"/>
  <c r="H49" i="11"/>
  <c r="J49" i="11"/>
  <c r="D7" i="11"/>
  <c r="C34" i="11"/>
  <c r="C49" i="11" s="1"/>
  <c r="E34" i="11" l="1"/>
  <c r="E49" i="11" l="1"/>
  <c r="E35" i="11"/>
</calcChain>
</file>

<file path=xl/sharedStrings.xml><?xml version="1.0" encoding="utf-8"?>
<sst xmlns="http://schemas.openxmlformats.org/spreadsheetml/2006/main" count="97" uniqueCount="91">
  <si>
    <t xml:space="preserve">Bevételek  </t>
  </si>
  <si>
    <t>1.</t>
  </si>
  <si>
    <t>2.</t>
  </si>
  <si>
    <t>3.</t>
  </si>
  <si>
    <t>4.</t>
  </si>
  <si>
    <t>5.</t>
  </si>
  <si>
    <t>6.</t>
  </si>
  <si>
    <t>7.</t>
  </si>
  <si>
    <t>Személyi juttatások</t>
  </si>
  <si>
    <t>8.</t>
  </si>
  <si>
    <t>Költségvetési kiadások</t>
  </si>
  <si>
    <t>Finanszírozási bevételek</t>
  </si>
  <si>
    <t>KIADÁSOK ÖSSZESEN</t>
  </si>
  <si>
    <t>BEVÉTELEK ÖSSZESEN</t>
  </si>
  <si>
    <t>Adatok eFt-ban</t>
  </si>
  <si>
    <t>Kiadások</t>
  </si>
  <si>
    <t>Közhatalmi bevételek</t>
  </si>
  <si>
    <t>Működési c.támogatások áht-n belűlről</t>
  </si>
  <si>
    <t>Önkormányzatok működési támogatásai</t>
  </si>
  <si>
    <t>Egyéb működési c.tám.áht-n belűlről</t>
  </si>
  <si>
    <t>Felhalmozási c.önkormányzati támogatások</t>
  </si>
  <si>
    <t>Vagyoni típusú adók</t>
  </si>
  <si>
    <t>Termékek szolgáltatások adói /gépjárműadó,talajterhelési díj/</t>
  </si>
  <si>
    <t>Egyéb közhatalmi bevételek</t>
  </si>
  <si>
    <t>Működési bevételek</t>
  </si>
  <si>
    <t>Felhalmozási bevételek</t>
  </si>
  <si>
    <t>Ingatlanok értékesítése</t>
  </si>
  <si>
    <t>Működési célú átvett pénzeszközök</t>
  </si>
  <si>
    <t>Egyéb tárgyi eszközök értékesítése</t>
  </si>
  <si>
    <t>Műk.c.visszatér.támogatások,kölcsönök visszatér.áht-kív.</t>
  </si>
  <si>
    <t>Egyéb műk.c.átvett pénzeszközök</t>
  </si>
  <si>
    <t>Felhalmozási célú átvett pénzeszközök</t>
  </si>
  <si>
    <t>Felhalmozási c.visszatér.tám.,kölcsönök visszatér.</t>
  </si>
  <si>
    <t>Egyéb felhalm.c.átvett pénzeszközök</t>
  </si>
  <si>
    <t>Hitel-,kölcsönfelvétel áht-n kív.</t>
  </si>
  <si>
    <t>Dologi  kiadások</t>
  </si>
  <si>
    <t>Ellátottak pénzbeli juttatásai</t>
  </si>
  <si>
    <t>Egyéb működési célú kiadások</t>
  </si>
  <si>
    <t>Beruházások</t>
  </si>
  <si>
    <t>Egyéb felhalmozási célú kiadások</t>
  </si>
  <si>
    <t>Elvonások és befizetések</t>
  </si>
  <si>
    <t>Egyéb működési c.támogatások áht-n belűlre</t>
  </si>
  <si>
    <t>Egyéb működési c.támogatások áht-n kívűlre</t>
  </si>
  <si>
    <t>Egyéb felhalm.c.támogatások áht-n belűlre</t>
  </si>
  <si>
    <t>Egyéb felhalm.c.támogatások áht-n kívűlre</t>
  </si>
  <si>
    <t xml:space="preserve">Felhalm.c.visszatér.tám.,kölcsönök nyújtása </t>
  </si>
  <si>
    <t>áht-n belűlre</t>
  </si>
  <si>
    <t>Felhalm.c.visszatér.tám.,kölcsönök nyújtása</t>
  </si>
  <si>
    <t>áht-n kívűlre</t>
  </si>
  <si>
    <t>Lakástámogatások</t>
  </si>
  <si>
    <t>Belföldi értékpapírok bevételei</t>
  </si>
  <si>
    <t>Előző évi működési c.pénzmaradvány igénybevétele</t>
  </si>
  <si>
    <t>Előző évi felhalmozási  c .pénzmaradvány igénybevétele</t>
  </si>
  <si>
    <t xml:space="preserve">Pénzmaradvánnyal számított bevételek és kiadások kül. </t>
  </si>
  <si>
    <t xml:space="preserve">  ebből felhalmozási (hiány,többlet)</t>
  </si>
  <si>
    <t xml:space="preserve">            működési (hiány,többlet)</t>
  </si>
  <si>
    <t xml:space="preserve">Központi,irányító szervi támogatások </t>
  </si>
  <si>
    <t xml:space="preserve">          Költségvetési bevételek</t>
  </si>
  <si>
    <t xml:space="preserve">           Költségvetési többlet,hiány</t>
  </si>
  <si>
    <t>Hitel-,kölcsöntörlesztés áht-n kívűlre</t>
  </si>
  <si>
    <t>Belföldi értékpapírok kiadásai</t>
  </si>
  <si>
    <t>Központi,irányító szervi támogatás folyósítása</t>
  </si>
  <si>
    <t>Pénzeszközök betétként elhelyezése</t>
  </si>
  <si>
    <t>Tartalékok-cél</t>
  </si>
  <si>
    <t xml:space="preserve">                  -általános</t>
  </si>
  <si>
    <t>Betétek megszűntetése</t>
  </si>
  <si>
    <t>Felújítások</t>
  </si>
  <si>
    <t>Állami megelőlegezés</t>
  </si>
  <si>
    <t>I.</t>
  </si>
  <si>
    <t>II.</t>
  </si>
  <si>
    <t>Működési kiadások</t>
  </si>
  <si>
    <t>I/1</t>
  </si>
  <si>
    <t>Munkaadókat terhelő járulékok 
és szoc.hj.adó</t>
  </si>
  <si>
    <t>I/2</t>
  </si>
  <si>
    <t>Működési c. visszatér.támogatások,kölcsönök nyújtása áht-n belülre</t>
  </si>
  <si>
    <t>I/3</t>
  </si>
  <si>
    <t>Működési c. visszatér.támogatások,kölcsönök nyújtása áht-n kívülre</t>
  </si>
  <si>
    <t>I/4</t>
  </si>
  <si>
    <t>Felhalmozási kiadások</t>
  </si>
  <si>
    <t>II/1</t>
  </si>
  <si>
    <t>Felhalmozási c.támogatások áht-n belülről</t>
  </si>
  <si>
    <t>Egyéb felhalm. c. tám. Áht-n belülről</t>
  </si>
  <si>
    <t>II/2</t>
  </si>
  <si>
    <t>II/3</t>
  </si>
  <si>
    <t>9.         Finanszírozási kiadások</t>
  </si>
  <si>
    <t>Zalavég Község Önkormányzat 2020. évi költségvetési mérlege</t>
  </si>
  <si>
    <t>2020. évi er.ei.</t>
  </si>
  <si>
    <t>2020. évi  ei. mód.</t>
  </si>
  <si>
    <t>2020. évi tény</t>
  </si>
  <si>
    <t>2020. évi ei.mód.</t>
  </si>
  <si>
    <t>1. melléklet a 2020. évi költségvetés végrehajtásáról és a 2020. évi költségvetési maradvány jóváhagyásáról szóló 8/2021. (V.26)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</si>
</sst>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F_t_-;\-* #,##0.00\ _F_t_-;_-* &quot;-&quot;??\ _F_t_-;_-@_-"/>
  </numFmts>
  <fonts count="15" x14ac:knownFonts="1">
    <font>
      <sz val="10"/>
      <name val="Arial CE"/>
      <charset val="238"/>
    </font>
    <font>
      <sz val="11"/>
      <color indexed="8"/>
      <name val="Calibri"/>
      <family val="2"/>
      <charset val="238"/>
    </font>
    <font>
      <b/>
      <sz val="12"/>
      <name val="Arial CE"/>
      <charset val="238"/>
    </font>
    <font>
      <sz val="12"/>
      <name val="Arial CE"/>
      <charset val="238"/>
    </font>
    <font>
      <b/>
      <i/>
      <sz val="16"/>
      <name val="Arial CE"/>
      <charset val="238"/>
    </font>
    <font>
      <sz val="10"/>
      <name val="Arial CE"/>
      <charset val="238"/>
    </font>
    <font>
      <sz val="11"/>
      <color indexed="8"/>
      <name val="Calibri"/>
      <family val="2"/>
      <charset val="238"/>
    </font>
    <font>
      <sz val="10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sz val="11"/>
      <name val="Arial CE"/>
      <charset val="238"/>
    </font>
    <font>
      <sz val="12"/>
      <color theme="1"/>
      <name val="Arial"/>
      <family val="2"/>
      <charset val="238"/>
    </font>
    <font>
      <sz val="12"/>
      <color rgb="FFFF0000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43" fontId="5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5" fillId="0" borderId="0"/>
    <xf numFmtId="0" fontId="6" fillId="0" borderId="0"/>
    <xf numFmtId="0" fontId="10" fillId="0" borderId="0"/>
    <xf numFmtId="0" fontId="7" fillId="0" borderId="0"/>
    <xf numFmtId="0" fontId="11" fillId="0" borderId="0"/>
  </cellStyleXfs>
  <cellXfs count="34">
    <xf numFmtId="0" fontId="0" fillId="0" borderId="0" xfId="0"/>
    <xf numFmtId="0" fontId="2" fillId="0" borderId="0" xfId="0" applyFont="1" applyBorder="1"/>
    <xf numFmtId="0" fontId="3" fillId="0" borderId="0" xfId="0" applyFont="1"/>
    <xf numFmtId="0" fontId="2" fillId="0" borderId="0" xfId="0" applyFont="1"/>
    <xf numFmtId="0" fontId="3" fillId="2" borderId="0" xfId="0" applyFont="1" applyFill="1"/>
    <xf numFmtId="0" fontId="3" fillId="0" borderId="0" xfId="0" applyFont="1" applyBorder="1"/>
    <xf numFmtId="0" fontId="3" fillId="0" borderId="0" xfId="0" applyFont="1" applyBorder="1" applyAlignment="1">
      <alignment horizontal="right"/>
    </xf>
    <xf numFmtId="0" fontId="14" fillId="0" borderId="0" xfId="0" applyFont="1" applyBorder="1"/>
    <xf numFmtId="0" fontId="2" fillId="2" borderId="1" xfId="6" applyFont="1" applyFill="1" applyBorder="1" applyAlignment="1">
      <alignment horizontal="center" vertical="center" wrapText="1"/>
    </xf>
    <xf numFmtId="0" fontId="2" fillId="2" borderId="1" xfId="6" applyFont="1" applyFill="1" applyBorder="1" applyAlignment="1">
      <alignment horizontal="center" vertical="center"/>
    </xf>
    <xf numFmtId="0" fontId="2" fillId="3" borderId="1" xfId="6" applyFont="1" applyFill="1" applyBorder="1" applyAlignment="1">
      <alignment horizontal="center" vertical="center" wrapText="1"/>
    </xf>
    <xf numFmtId="3" fontId="2" fillId="2" borderId="1" xfId="6" applyNumberFormat="1" applyFont="1" applyFill="1" applyBorder="1" applyAlignment="1">
      <alignment horizontal="center" vertical="center" wrapText="1"/>
    </xf>
    <xf numFmtId="0" fontId="2" fillId="3" borderId="1" xfId="6" applyFont="1" applyFill="1" applyBorder="1" applyAlignment="1">
      <alignment horizontal="center" vertical="center"/>
    </xf>
    <xf numFmtId="0" fontId="2" fillId="0" borderId="1" xfId="6" applyFont="1" applyBorder="1"/>
    <xf numFmtId="3" fontId="2" fillId="0" borderId="1" xfId="6" applyNumberFormat="1" applyFont="1" applyBorder="1"/>
    <xf numFmtId="0" fontId="3" fillId="0" borderId="1" xfId="6" applyFont="1" applyBorder="1"/>
    <xf numFmtId="3" fontId="3" fillId="0" borderId="1" xfId="6" applyNumberFormat="1" applyFont="1" applyBorder="1"/>
    <xf numFmtId="0" fontId="2" fillId="0" borderId="1" xfId="6" applyFont="1" applyBorder="1" applyAlignment="1">
      <alignment wrapText="1"/>
    </xf>
    <xf numFmtId="0" fontId="2" fillId="0" borderId="1" xfId="6" applyFont="1" applyFill="1" applyBorder="1"/>
    <xf numFmtId="0" fontId="3" fillId="0" borderId="1" xfId="6" applyFont="1" applyBorder="1" applyAlignment="1">
      <alignment wrapText="1"/>
    </xf>
    <xf numFmtId="0" fontId="3" fillId="0" borderId="0" xfId="6" applyFont="1"/>
    <xf numFmtId="0" fontId="2" fillId="3" borderId="0" xfId="6" applyFont="1" applyFill="1"/>
    <xf numFmtId="0" fontId="2" fillId="3" borderId="1" xfId="6" applyFont="1" applyFill="1" applyBorder="1"/>
    <xf numFmtId="0" fontId="3" fillId="0" borderId="1" xfId="6" applyFont="1" applyFill="1" applyBorder="1"/>
    <xf numFmtId="3" fontId="3" fillId="0" borderId="1" xfId="6" applyNumberFormat="1" applyFont="1" applyFill="1" applyBorder="1"/>
    <xf numFmtId="0" fontId="2" fillId="2" borderId="1" xfId="6" applyFont="1" applyFill="1" applyBorder="1"/>
    <xf numFmtId="0" fontId="3" fillId="2" borderId="1" xfId="6" applyFont="1" applyFill="1" applyBorder="1"/>
    <xf numFmtId="3" fontId="2" fillId="2" borderId="1" xfId="6" applyNumberFormat="1" applyFont="1" applyFill="1" applyBorder="1"/>
    <xf numFmtId="3" fontId="3" fillId="2" borderId="1" xfId="6" applyNumberFormat="1" applyFont="1" applyFill="1" applyBorder="1"/>
    <xf numFmtId="0" fontId="12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1" fillId="0" borderId="0" xfId="7" applyFont="1"/>
    <xf numFmtId="0" fontId="2" fillId="2" borderId="1" xfId="6" applyFont="1" applyFill="1" applyBorder="1" applyAlignment="1">
      <alignment horizontal="center" vertical="center" wrapText="1"/>
    </xf>
    <xf numFmtId="0" fontId="2" fillId="2" borderId="1" xfId="6" applyFont="1" applyFill="1" applyBorder="1" applyAlignment="1">
      <alignment horizontal="center" vertical="center"/>
    </xf>
  </cellXfs>
  <cellStyles count="11">
    <cellStyle name="Ezres 2" xfId="1"/>
    <cellStyle name="Ezres 3" xfId="2"/>
    <cellStyle name="Hiperhivatkozás" xfId="3"/>
    <cellStyle name="Már látott hiperhivatkozás" xfId="4"/>
    <cellStyle name="Normál" xfId="0" builtinId="0"/>
    <cellStyle name="Normál 2" xfId="5"/>
    <cellStyle name="Normál 2 2" xfId="6"/>
    <cellStyle name="Normál 2 3" xfId="7"/>
    <cellStyle name="Normál 3" xfId="8"/>
    <cellStyle name="Normál 4" xfId="9"/>
    <cellStyle name="Normál 5" xfId="1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69"/>
  <sheetViews>
    <sheetView tabSelected="1" view="pageBreakPreview" zoomScale="80" zoomScaleNormal="130" zoomScaleSheetLayoutView="80" workbookViewId="0">
      <selection sqref="A1:J1"/>
    </sheetView>
  </sheetViews>
  <sheetFormatPr defaultColWidth="9.140625" defaultRowHeight="15.75" x14ac:dyDescent="0.25"/>
  <cols>
    <col min="1" max="1" width="4.85546875" style="2" customWidth="1"/>
    <col min="2" max="2" width="62" style="2" customWidth="1"/>
    <col min="3" max="5" width="11.28515625" style="2" customWidth="1"/>
    <col min="6" max="6" width="4.7109375" style="3" customWidth="1"/>
    <col min="7" max="7" width="53.140625" style="2" customWidth="1"/>
    <col min="8" max="10" width="11.42578125" style="2" customWidth="1"/>
    <col min="11" max="16384" width="9.140625" style="2"/>
  </cols>
  <sheetData>
    <row r="1" spans="1:10" ht="21" customHeight="1" x14ac:dyDescent="0.2">
      <c r="A1" s="29" t="s">
        <v>90</v>
      </c>
      <c r="B1" s="29"/>
      <c r="C1" s="29"/>
      <c r="D1" s="29"/>
      <c r="E1" s="29"/>
      <c r="F1" s="29"/>
      <c r="G1" s="29"/>
      <c r="H1" s="29"/>
      <c r="I1" s="29"/>
      <c r="J1" s="29"/>
    </row>
    <row r="2" spans="1:10" ht="37.5" customHeight="1" x14ac:dyDescent="0.3">
      <c r="A2" s="30" t="s">
        <v>85</v>
      </c>
      <c r="B2" s="30"/>
      <c r="C2" s="30"/>
      <c r="D2" s="30"/>
      <c r="E2" s="30"/>
      <c r="F2" s="30"/>
      <c r="G2" s="30"/>
      <c r="H2" s="30"/>
      <c r="I2" s="30"/>
      <c r="J2" s="30"/>
    </row>
    <row r="3" spans="1:10" ht="14.25" customHeight="1" x14ac:dyDescent="0.3">
      <c r="A3" s="30"/>
      <c r="B3" s="30"/>
      <c r="C3" s="30"/>
      <c r="D3" s="30"/>
      <c r="E3" s="30"/>
      <c r="F3" s="30"/>
      <c r="G3" s="30"/>
      <c r="H3" s="30"/>
      <c r="I3" s="30"/>
      <c r="J3" s="30"/>
    </row>
    <row r="4" spans="1:10" x14ac:dyDescent="0.25">
      <c r="A4" s="31"/>
      <c r="B4" s="31"/>
      <c r="C4" s="31"/>
      <c r="D4" s="31"/>
      <c r="E4" s="31"/>
      <c r="F4" s="31"/>
      <c r="G4" s="31"/>
      <c r="H4" s="31"/>
      <c r="I4" s="31"/>
      <c r="J4" s="31"/>
    </row>
    <row r="5" spans="1:10" ht="16.5" customHeight="1" x14ac:dyDescent="0.2">
      <c r="F5" s="2"/>
      <c r="I5" s="6"/>
      <c r="J5" s="6" t="s">
        <v>14</v>
      </c>
    </row>
    <row r="6" spans="1:10" s="4" customFormat="1" ht="32.25" customHeight="1" x14ac:dyDescent="0.2">
      <c r="A6" s="32" t="s">
        <v>0</v>
      </c>
      <c r="B6" s="32"/>
      <c r="C6" s="8" t="s">
        <v>86</v>
      </c>
      <c r="D6" s="8" t="s">
        <v>87</v>
      </c>
      <c r="E6" s="8" t="s">
        <v>88</v>
      </c>
      <c r="F6" s="33" t="s">
        <v>15</v>
      </c>
      <c r="G6" s="33"/>
      <c r="H6" s="8" t="s">
        <v>86</v>
      </c>
      <c r="I6" s="8" t="s">
        <v>89</v>
      </c>
      <c r="J6" s="8" t="s">
        <v>88</v>
      </c>
    </row>
    <row r="7" spans="1:10" ht="31.5" customHeight="1" x14ac:dyDescent="0.2">
      <c r="A7" s="8" t="s">
        <v>68</v>
      </c>
      <c r="B7" s="10" t="s">
        <v>24</v>
      </c>
      <c r="C7" s="11">
        <f>SUM(C8+C12+C17+C19)</f>
        <v>34013</v>
      </c>
      <c r="D7" s="11">
        <f>SUM(D8+D12+D17+D19)</f>
        <v>38302</v>
      </c>
      <c r="E7" s="11">
        <f>SUM(E8+E12+E17+E19)</f>
        <v>32973</v>
      </c>
      <c r="F7" s="9"/>
      <c r="G7" s="12" t="s">
        <v>70</v>
      </c>
      <c r="H7" s="11">
        <f>SUM(H12+H11+H10+H9+H8)</f>
        <v>39707</v>
      </c>
      <c r="I7" s="11">
        <f>SUM(I12+I11+I10+I9+I8)</f>
        <v>40181</v>
      </c>
      <c r="J7" s="11">
        <f>SUM(J12+J11+J10+J9+J8)</f>
        <v>31645</v>
      </c>
    </row>
    <row r="8" spans="1:10" x14ac:dyDescent="0.25">
      <c r="A8" s="13" t="s">
        <v>71</v>
      </c>
      <c r="B8" s="13" t="s">
        <v>17</v>
      </c>
      <c r="C8" s="14">
        <f>C9+C10</f>
        <v>25160</v>
      </c>
      <c r="D8" s="14">
        <f>D9+D10</f>
        <v>27173</v>
      </c>
      <c r="E8" s="14">
        <f>E9+E10</f>
        <v>27173</v>
      </c>
      <c r="F8" s="13" t="s">
        <v>1</v>
      </c>
      <c r="G8" s="13" t="s">
        <v>8</v>
      </c>
      <c r="H8" s="14">
        <v>9722</v>
      </c>
      <c r="I8" s="14">
        <v>10927</v>
      </c>
      <c r="J8" s="14">
        <v>10030</v>
      </c>
    </row>
    <row r="9" spans="1:10" ht="31.5" x14ac:dyDescent="0.25">
      <c r="A9" s="13"/>
      <c r="B9" s="15" t="s">
        <v>18</v>
      </c>
      <c r="C9" s="16">
        <v>25160</v>
      </c>
      <c r="D9" s="16">
        <v>27033</v>
      </c>
      <c r="E9" s="16">
        <v>27033</v>
      </c>
      <c r="F9" s="13" t="s">
        <v>2</v>
      </c>
      <c r="G9" s="17" t="s">
        <v>72</v>
      </c>
      <c r="H9" s="14">
        <v>1673</v>
      </c>
      <c r="I9" s="14">
        <v>1867</v>
      </c>
      <c r="J9" s="14">
        <v>1679</v>
      </c>
    </row>
    <row r="10" spans="1:10" x14ac:dyDescent="0.25">
      <c r="A10" s="15"/>
      <c r="B10" s="15" t="s">
        <v>19</v>
      </c>
      <c r="C10" s="16">
        <v>0</v>
      </c>
      <c r="D10" s="16">
        <v>140</v>
      </c>
      <c r="E10" s="16">
        <v>140</v>
      </c>
      <c r="F10" s="13" t="s">
        <v>3</v>
      </c>
      <c r="G10" s="13" t="s">
        <v>35</v>
      </c>
      <c r="H10" s="14">
        <v>17318</v>
      </c>
      <c r="I10" s="14">
        <v>20431</v>
      </c>
      <c r="J10" s="14">
        <v>14141</v>
      </c>
    </row>
    <row r="11" spans="1:10" x14ac:dyDescent="0.25">
      <c r="A11" s="13"/>
      <c r="B11" s="13"/>
      <c r="C11" s="14"/>
      <c r="D11" s="14"/>
      <c r="E11" s="14"/>
      <c r="F11" s="18" t="s">
        <v>4</v>
      </c>
      <c r="G11" s="13" t="s">
        <v>36</v>
      </c>
      <c r="H11" s="14">
        <v>1800</v>
      </c>
      <c r="I11" s="14">
        <v>3593</v>
      </c>
      <c r="J11" s="14">
        <v>2545</v>
      </c>
    </row>
    <row r="12" spans="1:10" x14ac:dyDescent="0.25">
      <c r="A12" s="13" t="s">
        <v>73</v>
      </c>
      <c r="B12" s="13" t="s">
        <v>16</v>
      </c>
      <c r="C12" s="14">
        <f>SUM(C13:C15)</f>
        <v>3950</v>
      </c>
      <c r="D12" s="14">
        <f>SUM(D13:D15)</f>
        <v>2600</v>
      </c>
      <c r="E12" s="14">
        <f>SUM(E13:E15)</f>
        <v>2377</v>
      </c>
      <c r="F12" s="13" t="s">
        <v>5</v>
      </c>
      <c r="G12" s="13" t="s">
        <v>37</v>
      </c>
      <c r="H12" s="14">
        <v>9194</v>
      </c>
      <c r="I12" s="14">
        <v>3363</v>
      </c>
      <c r="J12" s="14">
        <v>3250</v>
      </c>
    </row>
    <row r="13" spans="1:10" x14ac:dyDescent="0.25">
      <c r="A13" s="15"/>
      <c r="B13" s="15" t="s">
        <v>21</v>
      </c>
      <c r="C13" s="16">
        <v>500</v>
      </c>
      <c r="D13" s="16">
        <v>500</v>
      </c>
      <c r="E13" s="16">
        <v>497</v>
      </c>
      <c r="F13" s="13"/>
      <c r="G13" s="15" t="s">
        <v>40</v>
      </c>
      <c r="H13" s="16"/>
      <c r="I13" s="16">
        <v>2383</v>
      </c>
      <c r="J13" s="16">
        <v>2383</v>
      </c>
    </row>
    <row r="14" spans="1:10" ht="30.75" x14ac:dyDescent="0.25">
      <c r="A14" s="15"/>
      <c r="B14" s="15" t="s">
        <v>22</v>
      </c>
      <c r="C14" s="16">
        <v>3300</v>
      </c>
      <c r="D14" s="16">
        <v>2000</v>
      </c>
      <c r="E14" s="16">
        <v>1758</v>
      </c>
      <c r="F14" s="13"/>
      <c r="G14" s="19" t="s">
        <v>74</v>
      </c>
      <c r="H14" s="16"/>
      <c r="I14" s="16"/>
      <c r="J14" s="16"/>
    </row>
    <row r="15" spans="1:10" x14ac:dyDescent="0.25">
      <c r="A15" s="15"/>
      <c r="B15" s="15" t="s">
        <v>23</v>
      </c>
      <c r="C15" s="16">
        <v>150</v>
      </c>
      <c r="D15" s="16">
        <v>100</v>
      </c>
      <c r="E15" s="16">
        <v>122</v>
      </c>
      <c r="F15" s="13"/>
      <c r="G15" s="15"/>
      <c r="H15" s="16"/>
      <c r="I15" s="16"/>
      <c r="J15" s="16"/>
    </row>
    <row r="16" spans="1:10" x14ac:dyDescent="0.25">
      <c r="A16" s="20"/>
      <c r="B16" s="20"/>
      <c r="C16" s="20"/>
      <c r="D16" s="20"/>
      <c r="E16" s="20"/>
      <c r="F16" s="13"/>
      <c r="G16" s="15" t="s">
        <v>41</v>
      </c>
      <c r="H16" s="16">
        <v>986</v>
      </c>
      <c r="I16" s="16">
        <v>553</v>
      </c>
      <c r="J16" s="16">
        <v>553</v>
      </c>
    </row>
    <row r="17" spans="1:10" ht="30.75" x14ac:dyDescent="0.25">
      <c r="A17" s="13" t="s">
        <v>75</v>
      </c>
      <c r="B17" s="13" t="s">
        <v>24</v>
      </c>
      <c r="C17" s="14">
        <v>4903</v>
      </c>
      <c r="D17" s="14">
        <v>8529</v>
      </c>
      <c r="E17" s="14">
        <v>3423</v>
      </c>
      <c r="F17" s="13"/>
      <c r="G17" s="19" t="s">
        <v>76</v>
      </c>
      <c r="H17" s="16"/>
      <c r="I17" s="16">
        <v>91</v>
      </c>
      <c r="J17" s="16">
        <v>90</v>
      </c>
    </row>
    <row r="18" spans="1:10" x14ac:dyDescent="0.25">
      <c r="A18" s="20"/>
      <c r="B18" s="20"/>
      <c r="C18" s="20"/>
      <c r="D18" s="20"/>
      <c r="E18" s="20"/>
      <c r="F18" s="13"/>
      <c r="G18" s="15"/>
      <c r="H18" s="16"/>
      <c r="I18" s="16"/>
      <c r="J18" s="16"/>
    </row>
    <row r="19" spans="1:10" x14ac:dyDescent="0.25">
      <c r="A19" s="13" t="s">
        <v>77</v>
      </c>
      <c r="B19" s="13" t="s">
        <v>27</v>
      </c>
      <c r="C19" s="14">
        <f>SUM(C20:C21)</f>
        <v>0</v>
      </c>
      <c r="D19" s="14">
        <f>SUM(D20:D21)</f>
        <v>0</v>
      </c>
      <c r="E19" s="14">
        <f>SUM(E20:E21)</f>
        <v>0</v>
      </c>
      <c r="F19" s="13"/>
      <c r="G19" s="15" t="s">
        <v>42</v>
      </c>
      <c r="H19" s="16">
        <v>159</v>
      </c>
      <c r="I19" s="16">
        <v>224</v>
      </c>
      <c r="J19" s="16">
        <v>224</v>
      </c>
    </row>
    <row r="20" spans="1:10" x14ac:dyDescent="0.25">
      <c r="A20" s="13"/>
      <c r="B20" s="15" t="s">
        <v>29</v>
      </c>
      <c r="C20" s="16">
        <v>0</v>
      </c>
      <c r="D20" s="16">
        <v>0</v>
      </c>
      <c r="E20" s="16">
        <v>0</v>
      </c>
      <c r="F20" s="20"/>
      <c r="G20" s="15" t="s">
        <v>63</v>
      </c>
      <c r="H20" s="16"/>
      <c r="I20" s="16"/>
      <c r="J20" s="16"/>
    </row>
    <row r="21" spans="1:10" x14ac:dyDescent="0.25">
      <c r="A21" s="13"/>
      <c r="B21" s="15" t="s">
        <v>30</v>
      </c>
      <c r="C21" s="16"/>
      <c r="D21" s="16"/>
      <c r="E21" s="16">
        <v>0</v>
      </c>
      <c r="F21" s="13"/>
      <c r="G21" s="15" t="s">
        <v>64</v>
      </c>
      <c r="H21" s="16">
        <v>8049</v>
      </c>
      <c r="I21" s="16">
        <v>112</v>
      </c>
      <c r="J21" s="16"/>
    </row>
    <row r="22" spans="1:10" x14ac:dyDescent="0.25">
      <c r="A22" s="20"/>
      <c r="B22" s="20"/>
      <c r="C22" s="20"/>
      <c r="D22" s="20"/>
      <c r="E22" s="20"/>
      <c r="F22" s="20"/>
      <c r="G22" s="21" t="s">
        <v>78</v>
      </c>
      <c r="H22" s="14">
        <v>8759</v>
      </c>
      <c r="I22" s="14">
        <f>SUM(I23+I24+I25)</f>
        <v>30640</v>
      </c>
      <c r="J22" s="14">
        <f>SUM(J23+J24+J25)</f>
        <v>6581</v>
      </c>
    </row>
    <row r="23" spans="1:10" x14ac:dyDescent="0.25">
      <c r="A23" s="20"/>
      <c r="B23" s="20"/>
      <c r="C23" s="20"/>
      <c r="D23" s="20"/>
      <c r="E23" s="20"/>
      <c r="F23" s="13" t="s">
        <v>6</v>
      </c>
      <c r="G23" s="13" t="s">
        <v>38</v>
      </c>
      <c r="H23" s="14">
        <v>4959</v>
      </c>
      <c r="I23" s="14">
        <v>1078</v>
      </c>
      <c r="J23" s="14">
        <v>296</v>
      </c>
    </row>
    <row r="24" spans="1:10" x14ac:dyDescent="0.25">
      <c r="A24" s="15" t="s">
        <v>69</v>
      </c>
      <c r="B24" s="22" t="s">
        <v>25</v>
      </c>
      <c r="C24" s="13">
        <v>3659</v>
      </c>
      <c r="D24" s="14">
        <v>22226</v>
      </c>
      <c r="E24" s="14">
        <v>18566</v>
      </c>
      <c r="F24" s="13" t="s">
        <v>7</v>
      </c>
      <c r="G24" s="13" t="s">
        <v>66</v>
      </c>
      <c r="H24" s="14">
        <v>3800</v>
      </c>
      <c r="I24" s="14">
        <v>29562</v>
      </c>
      <c r="J24" s="14">
        <v>6285</v>
      </c>
    </row>
    <row r="25" spans="1:10" x14ac:dyDescent="0.25">
      <c r="A25" s="15" t="s">
        <v>79</v>
      </c>
      <c r="B25" s="13" t="s">
        <v>80</v>
      </c>
      <c r="C25" s="15">
        <v>3659</v>
      </c>
      <c r="D25" s="15">
        <v>22226</v>
      </c>
      <c r="E25" s="15">
        <v>18566</v>
      </c>
      <c r="F25" s="13" t="s">
        <v>9</v>
      </c>
      <c r="G25" s="13" t="s">
        <v>39</v>
      </c>
      <c r="H25" s="14">
        <v>0</v>
      </c>
      <c r="I25" s="14">
        <f>SUM(I26:I32)</f>
        <v>0</v>
      </c>
      <c r="J25" s="14">
        <f>SUM(J26:J32)</f>
        <v>0</v>
      </c>
    </row>
    <row r="26" spans="1:10" x14ac:dyDescent="0.25">
      <c r="A26" s="15"/>
      <c r="B26" s="15" t="s">
        <v>20</v>
      </c>
      <c r="C26" s="15"/>
      <c r="D26" s="15"/>
      <c r="E26" s="15"/>
      <c r="F26" s="13"/>
      <c r="G26" s="15" t="s">
        <v>45</v>
      </c>
      <c r="H26" s="16"/>
      <c r="I26" s="16"/>
      <c r="J26" s="16"/>
    </row>
    <row r="27" spans="1:10" x14ac:dyDescent="0.25">
      <c r="A27" s="15"/>
      <c r="B27" s="15" t="s">
        <v>81</v>
      </c>
      <c r="C27" s="15">
        <v>3659</v>
      </c>
      <c r="D27" s="15">
        <v>22226</v>
      </c>
      <c r="E27" s="15">
        <v>18566</v>
      </c>
      <c r="F27" s="13"/>
      <c r="G27" s="15" t="s">
        <v>46</v>
      </c>
      <c r="H27" s="16"/>
      <c r="I27" s="16"/>
      <c r="J27" s="16"/>
    </row>
    <row r="28" spans="1:10" x14ac:dyDescent="0.25">
      <c r="A28" s="13" t="s">
        <v>82</v>
      </c>
      <c r="B28" s="13" t="s">
        <v>25</v>
      </c>
      <c r="C28" s="14">
        <f>SUM(C29:C30)</f>
        <v>0</v>
      </c>
      <c r="D28" s="14">
        <f>SUM(D29:D30)</f>
        <v>0</v>
      </c>
      <c r="E28" s="14">
        <f>SUM(E29:E30)</f>
        <v>0</v>
      </c>
      <c r="F28" s="13"/>
      <c r="G28" s="15" t="s">
        <v>43</v>
      </c>
      <c r="H28" s="16"/>
      <c r="I28" s="16"/>
      <c r="J28" s="16"/>
    </row>
    <row r="29" spans="1:10" x14ac:dyDescent="0.25">
      <c r="A29" s="15"/>
      <c r="B29" s="23" t="s">
        <v>26</v>
      </c>
      <c r="C29" s="24">
        <v>0</v>
      </c>
      <c r="D29" s="24"/>
      <c r="E29" s="24"/>
      <c r="F29" s="13"/>
      <c r="G29" s="15" t="s">
        <v>47</v>
      </c>
      <c r="H29" s="16"/>
      <c r="I29" s="16"/>
      <c r="J29" s="16"/>
    </row>
    <row r="30" spans="1:10" ht="18" customHeight="1" x14ac:dyDescent="0.25">
      <c r="A30" s="15"/>
      <c r="B30" s="15" t="s">
        <v>28</v>
      </c>
      <c r="C30" s="16"/>
      <c r="D30" s="16"/>
      <c r="E30" s="16"/>
      <c r="F30" s="13"/>
      <c r="G30" s="15" t="s">
        <v>48</v>
      </c>
      <c r="H30" s="16"/>
      <c r="I30" s="16"/>
      <c r="J30" s="16"/>
    </row>
    <row r="31" spans="1:10" ht="18" customHeight="1" x14ac:dyDescent="0.25">
      <c r="A31" s="13" t="s">
        <v>83</v>
      </c>
      <c r="B31" s="13" t="s">
        <v>31</v>
      </c>
      <c r="C31" s="14">
        <f>SUM(C32:C33)</f>
        <v>0</v>
      </c>
      <c r="D31" s="14">
        <f>SUM(D32:D33)</f>
        <v>0</v>
      </c>
      <c r="E31" s="14">
        <f>SUM(E32:E33)</f>
        <v>0</v>
      </c>
      <c r="F31" s="13"/>
      <c r="G31" s="15" t="s">
        <v>49</v>
      </c>
      <c r="H31" s="16">
        <v>0</v>
      </c>
      <c r="I31" s="16"/>
      <c r="J31" s="16"/>
    </row>
    <row r="32" spans="1:10" ht="18" customHeight="1" x14ac:dyDescent="0.25">
      <c r="A32" s="15"/>
      <c r="B32" s="15" t="s">
        <v>32</v>
      </c>
      <c r="C32" s="16">
        <v>0</v>
      </c>
      <c r="D32" s="16"/>
      <c r="E32" s="20"/>
      <c r="F32" s="13"/>
      <c r="G32" s="15" t="s">
        <v>44</v>
      </c>
      <c r="H32" s="16"/>
      <c r="I32" s="16"/>
      <c r="J32" s="16"/>
    </row>
    <row r="33" spans="1:10" ht="18" customHeight="1" x14ac:dyDescent="0.25">
      <c r="A33" s="15"/>
      <c r="B33" s="15" t="s">
        <v>33</v>
      </c>
      <c r="C33" s="16"/>
      <c r="D33" s="16"/>
      <c r="E33" s="16"/>
      <c r="F33" s="13"/>
      <c r="G33" s="15"/>
      <c r="H33" s="16"/>
      <c r="I33" s="16"/>
      <c r="J33" s="16"/>
    </row>
    <row r="34" spans="1:10" s="3" customFormat="1" ht="30.75" customHeight="1" x14ac:dyDescent="0.25">
      <c r="A34" s="13" t="s">
        <v>57</v>
      </c>
      <c r="B34" s="13"/>
      <c r="C34" s="14">
        <f>C8+C12+C17+C24</f>
        <v>37672</v>
      </c>
      <c r="D34" s="14">
        <f>D8+D12+D17+D24+D19</f>
        <v>60528</v>
      </c>
      <c r="E34" s="14">
        <f>E8+E12+E17+E24+E19</f>
        <v>51539</v>
      </c>
      <c r="F34" s="13"/>
      <c r="G34" s="22" t="s">
        <v>10</v>
      </c>
      <c r="H34" s="14">
        <f>H8+H9+H10+H11+H12+H23+H24+H25</f>
        <v>48466</v>
      </c>
      <c r="I34" s="14">
        <v>70821</v>
      </c>
      <c r="J34" s="14">
        <f>J8+J9+J10+J11+J12+J23+J24+J25</f>
        <v>38226</v>
      </c>
    </row>
    <row r="35" spans="1:10" ht="24" customHeight="1" x14ac:dyDescent="0.25">
      <c r="A35" s="13" t="s">
        <v>58</v>
      </c>
      <c r="B35" s="15"/>
      <c r="C35" s="16">
        <v>-10794</v>
      </c>
      <c r="D35" s="16">
        <v>-10293</v>
      </c>
      <c r="E35" s="16">
        <f>SUM(E34-J34)</f>
        <v>13313</v>
      </c>
      <c r="F35" s="13"/>
      <c r="G35" s="13"/>
      <c r="H35" s="16"/>
      <c r="I35" s="16"/>
      <c r="J35" s="16"/>
    </row>
    <row r="36" spans="1:10" x14ac:dyDescent="0.25">
      <c r="A36" s="13" t="s">
        <v>9</v>
      </c>
      <c r="B36" s="13" t="s">
        <v>11</v>
      </c>
      <c r="C36" s="14">
        <v>11800</v>
      </c>
      <c r="D36" s="14">
        <v>11300</v>
      </c>
      <c r="E36" s="14">
        <v>12423</v>
      </c>
      <c r="F36" s="18" t="s">
        <v>84</v>
      </c>
      <c r="G36" s="13"/>
      <c r="H36" s="14">
        <v>1006</v>
      </c>
      <c r="I36" s="14">
        <v>1007</v>
      </c>
      <c r="J36" s="14">
        <f>SUM(J37:J42)</f>
        <v>1006</v>
      </c>
    </row>
    <row r="37" spans="1:10" x14ac:dyDescent="0.25">
      <c r="A37" s="13"/>
      <c r="B37" s="15"/>
      <c r="C37" s="14"/>
      <c r="D37" s="14"/>
      <c r="E37" s="14"/>
      <c r="F37" s="18"/>
      <c r="G37" s="15" t="s">
        <v>59</v>
      </c>
      <c r="H37" s="14"/>
      <c r="I37" s="14"/>
      <c r="J37" s="14"/>
    </row>
    <row r="38" spans="1:10" s="4" customFormat="1" x14ac:dyDescent="0.25">
      <c r="A38" s="25"/>
      <c r="B38" s="26" t="s">
        <v>50</v>
      </c>
      <c r="C38" s="27"/>
      <c r="D38" s="27"/>
      <c r="E38" s="27"/>
      <c r="F38" s="13"/>
      <c r="G38" s="15" t="s">
        <v>60</v>
      </c>
      <c r="H38" s="28"/>
      <c r="I38" s="28"/>
      <c r="J38" s="28"/>
    </row>
    <row r="39" spans="1:10" s="4" customFormat="1" x14ac:dyDescent="0.25">
      <c r="A39" s="25"/>
      <c r="B39" s="15" t="s">
        <v>56</v>
      </c>
      <c r="C39" s="27"/>
      <c r="D39" s="27"/>
      <c r="E39" s="27"/>
      <c r="F39" s="13"/>
      <c r="G39" s="15" t="s">
        <v>61</v>
      </c>
      <c r="H39" s="28"/>
      <c r="I39" s="28"/>
      <c r="J39" s="28"/>
    </row>
    <row r="40" spans="1:10" s="4" customFormat="1" x14ac:dyDescent="0.25">
      <c r="A40" s="25"/>
      <c r="B40" s="15" t="s">
        <v>65</v>
      </c>
      <c r="C40" s="27"/>
      <c r="D40" s="27"/>
      <c r="E40" s="27"/>
      <c r="F40" s="13"/>
      <c r="G40" s="15" t="s">
        <v>62</v>
      </c>
      <c r="H40" s="28"/>
      <c r="I40" s="28"/>
      <c r="J40" s="28"/>
    </row>
    <row r="41" spans="1:10" x14ac:dyDescent="0.25">
      <c r="A41" s="15"/>
      <c r="B41" s="15" t="s">
        <v>51</v>
      </c>
      <c r="C41" s="16">
        <v>11800</v>
      </c>
      <c r="D41" s="16">
        <v>11300</v>
      </c>
      <c r="E41" s="16">
        <v>11300</v>
      </c>
      <c r="F41" s="13"/>
      <c r="G41" s="15" t="s">
        <v>67</v>
      </c>
      <c r="H41" s="16">
        <v>1006</v>
      </c>
      <c r="I41" s="16">
        <v>1007</v>
      </c>
      <c r="J41" s="16">
        <v>1006</v>
      </c>
    </row>
    <row r="42" spans="1:10" x14ac:dyDescent="0.25">
      <c r="A42" s="15"/>
      <c r="B42" s="15" t="s">
        <v>52</v>
      </c>
      <c r="C42" s="16"/>
      <c r="D42" s="16"/>
      <c r="E42" s="16"/>
      <c r="F42" s="13"/>
      <c r="G42" s="15"/>
      <c r="H42" s="16"/>
      <c r="I42" s="16"/>
      <c r="J42" s="16"/>
    </row>
    <row r="43" spans="1:10" x14ac:dyDescent="0.25">
      <c r="A43" s="15"/>
      <c r="B43" s="15" t="s">
        <v>53</v>
      </c>
      <c r="C43" s="16"/>
      <c r="D43" s="16"/>
      <c r="E43" s="16"/>
      <c r="F43" s="13"/>
      <c r="G43" s="15"/>
      <c r="H43" s="16"/>
      <c r="I43" s="16"/>
      <c r="J43" s="16"/>
    </row>
    <row r="44" spans="1:10" x14ac:dyDescent="0.25">
      <c r="A44" s="15"/>
      <c r="B44" s="15" t="s">
        <v>54</v>
      </c>
      <c r="C44" s="16"/>
      <c r="D44" s="16"/>
      <c r="E44" s="16"/>
      <c r="F44" s="13"/>
      <c r="G44" s="15"/>
      <c r="H44" s="16"/>
      <c r="I44" s="16"/>
      <c r="J44" s="16"/>
    </row>
    <row r="45" spans="1:10" x14ac:dyDescent="0.25">
      <c r="A45" s="15"/>
      <c r="B45" s="15" t="s">
        <v>55</v>
      </c>
      <c r="C45" s="16"/>
      <c r="D45" s="16"/>
      <c r="E45" s="16"/>
      <c r="F45" s="13"/>
      <c r="G45" s="15"/>
      <c r="H45" s="16"/>
      <c r="I45" s="16"/>
      <c r="J45" s="16"/>
    </row>
    <row r="46" spans="1:10" x14ac:dyDescent="0.25">
      <c r="A46" s="13"/>
      <c r="B46" s="15" t="s">
        <v>34</v>
      </c>
      <c r="C46" s="14"/>
      <c r="D46" s="16"/>
      <c r="E46" s="14"/>
      <c r="F46" s="13"/>
      <c r="G46" s="15"/>
      <c r="H46" s="16"/>
      <c r="I46" s="16"/>
      <c r="J46" s="16"/>
    </row>
    <row r="47" spans="1:10" x14ac:dyDescent="0.25">
      <c r="A47" s="13"/>
      <c r="B47" s="15" t="s">
        <v>67</v>
      </c>
      <c r="C47" s="14"/>
      <c r="D47" s="16"/>
      <c r="E47" s="16">
        <v>1123</v>
      </c>
      <c r="F47" s="13"/>
      <c r="G47" s="15"/>
      <c r="H47" s="16"/>
      <c r="I47" s="16"/>
      <c r="J47" s="16"/>
    </row>
    <row r="48" spans="1:10" x14ac:dyDescent="0.25">
      <c r="A48" s="13"/>
      <c r="B48" s="15"/>
      <c r="C48" s="16"/>
      <c r="D48" s="16"/>
      <c r="E48" s="16"/>
      <c r="F48" s="13"/>
      <c r="G48" s="13"/>
      <c r="H48" s="16"/>
      <c r="I48" s="16"/>
      <c r="J48" s="16"/>
    </row>
    <row r="49" spans="1:10" s="3" customFormat="1" x14ac:dyDescent="0.25">
      <c r="A49" s="13" t="s">
        <v>13</v>
      </c>
      <c r="B49" s="13"/>
      <c r="C49" s="14">
        <f>C34+C36</f>
        <v>49472</v>
      </c>
      <c r="D49" s="14">
        <f>D34+D36</f>
        <v>71828</v>
      </c>
      <c r="E49" s="14">
        <f>E34+E36</f>
        <v>63962</v>
      </c>
      <c r="F49" s="13" t="s">
        <v>12</v>
      </c>
      <c r="G49" s="13"/>
      <c r="H49" s="14">
        <f>H34+H36</f>
        <v>49472</v>
      </c>
      <c r="I49" s="14">
        <f>I34+I36</f>
        <v>71828</v>
      </c>
      <c r="J49" s="14">
        <f>J34+J36</f>
        <v>39232</v>
      </c>
    </row>
    <row r="50" spans="1:10" x14ac:dyDescent="0.25">
      <c r="A50" s="5"/>
      <c r="B50" s="5"/>
      <c r="C50" s="5"/>
      <c r="D50" s="7"/>
      <c r="E50" s="7"/>
      <c r="F50" s="1"/>
    </row>
    <row r="51" spans="1:10" x14ac:dyDescent="0.25">
      <c r="A51" s="5"/>
      <c r="B51" s="5"/>
      <c r="C51" s="5"/>
      <c r="D51" s="5"/>
      <c r="E51" s="5"/>
      <c r="F51" s="1"/>
    </row>
    <row r="52" spans="1:10" x14ac:dyDescent="0.25">
      <c r="A52" s="5"/>
      <c r="B52" s="5"/>
      <c r="C52" s="5"/>
      <c r="D52" s="5"/>
      <c r="E52" s="5"/>
      <c r="F52" s="1"/>
    </row>
    <row r="53" spans="1:10" x14ac:dyDescent="0.25">
      <c r="A53" s="5"/>
      <c r="B53" s="5"/>
      <c r="C53" s="5"/>
      <c r="D53" s="5"/>
      <c r="E53" s="5"/>
      <c r="F53" s="1"/>
    </row>
    <row r="54" spans="1:10" x14ac:dyDescent="0.25">
      <c r="A54" s="5"/>
      <c r="B54" s="5"/>
      <c r="C54" s="5"/>
      <c r="D54" s="5"/>
      <c r="E54" s="5"/>
      <c r="F54" s="1"/>
    </row>
    <row r="55" spans="1:10" x14ac:dyDescent="0.25">
      <c r="A55" s="5"/>
      <c r="B55" s="5"/>
      <c r="C55" s="5"/>
      <c r="D55" s="5"/>
      <c r="E55" s="5"/>
      <c r="F55" s="1"/>
    </row>
    <row r="56" spans="1:10" x14ac:dyDescent="0.25">
      <c r="A56" s="5"/>
      <c r="B56" s="5"/>
      <c r="C56" s="5"/>
      <c r="D56" s="5"/>
      <c r="E56" s="5"/>
      <c r="F56" s="1"/>
    </row>
    <row r="57" spans="1:10" x14ac:dyDescent="0.25">
      <c r="A57" s="5"/>
      <c r="B57" s="5"/>
      <c r="C57" s="5"/>
      <c r="D57" s="5"/>
      <c r="E57" s="5"/>
      <c r="F57" s="1"/>
    </row>
    <row r="58" spans="1:10" x14ac:dyDescent="0.25">
      <c r="A58" s="5"/>
      <c r="B58" s="5"/>
      <c r="C58" s="5"/>
      <c r="D58" s="5"/>
      <c r="E58" s="5"/>
      <c r="F58" s="1"/>
    </row>
    <row r="59" spans="1:10" x14ac:dyDescent="0.25">
      <c r="A59" s="5"/>
      <c r="B59" s="5"/>
      <c r="C59" s="5"/>
      <c r="D59" s="5"/>
      <c r="E59" s="5"/>
      <c r="F59" s="1"/>
    </row>
    <row r="60" spans="1:10" x14ac:dyDescent="0.25">
      <c r="A60" s="5"/>
      <c r="B60" s="5"/>
      <c r="C60" s="5"/>
      <c r="D60" s="5"/>
      <c r="E60" s="5"/>
      <c r="F60" s="1"/>
    </row>
    <row r="61" spans="1:10" x14ac:dyDescent="0.25">
      <c r="A61" s="5"/>
      <c r="B61" s="5"/>
      <c r="C61" s="5"/>
      <c r="D61" s="5"/>
      <c r="E61" s="5"/>
      <c r="F61" s="1"/>
    </row>
    <row r="62" spans="1:10" x14ac:dyDescent="0.25">
      <c r="A62" s="5"/>
      <c r="B62" s="5"/>
      <c r="C62" s="5"/>
      <c r="D62" s="5"/>
      <c r="E62" s="5"/>
      <c r="F62" s="1"/>
    </row>
    <row r="63" spans="1:10" x14ac:dyDescent="0.25">
      <c r="A63" s="5"/>
      <c r="B63" s="5"/>
      <c r="C63" s="5"/>
      <c r="D63" s="5"/>
      <c r="E63" s="5"/>
      <c r="F63" s="1"/>
    </row>
    <row r="64" spans="1:10" x14ac:dyDescent="0.25">
      <c r="A64" s="5"/>
      <c r="B64" s="5"/>
      <c r="C64" s="5"/>
      <c r="D64" s="5"/>
      <c r="E64" s="5"/>
      <c r="F64" s="1"/>
    </row>
    <row r="65" spans="1:6" x14ac:dyDescent="0.25">
      <c r="A65" s="5"/>
      <c r="B65" s="5"/>
      <c r="C65" s="5"/>
      <c r="D65" s="5"/>
      <c r="E65" s="5"/>
      <c r="F65" s="1"/>
    </row>
    <row r="66" spans="1:6" x14ac:dyDescent="0.25">
      <c r="A66" s="5"/>
      <c r="B66" s="5"/>
      <c r="C66" s="5"/>
      <c r="D66" s="5"/>
      <c r="E66" s="5"/>
      <c r="F66" s="1"/>
    </row>
    <row r="67" spans="1:6" x14ac:dyDescent="0.25">
      <c r="A67" s="5"/>
      <c r="B67" s="5"/>
      <c r="C67" s="5"/>
      <c r="D67" s="5"/>
      <c r="E67" s="5"/>
      <c r="F67" s="1"/>
    </row>
    <row r="68" spans="1:6" x14ac:dyDescent="0.25">
      <c r="A68" s="5"/>
      <c r="B68" s="5"/>
      <c r="C68" s="5"/>
      <c r="D68" s="5"/>
      <c r="E68" s="5"/>
      <c r="F68" s="1"/>
    </row>
    <row r="69" spans="1:6" x14ac:dyDescent="0.25">
      <c r="A69" s="5"/>
      <c r="B69" s="5"/>
      <c r="C69" s="5"/>
      <c r="D69" s="5"/>
      <c r="E69" s="5"/>
      <c r="F69" s="1"/>
    </row>
  </sheetData>
  <mergeCells count="6">
    <mergeCell ref="A1:J1"/>
    <mergeCell ref="A2:J2"/>
    <mergeCell ref="A3:J3"/>
    <mergeCell ref="A4:J4"/>
    <mergeCell ref="A6:B6"/>
    <mergeCell ref="F6:G6"/>
  </mergeCells>
  <pageMargins left="0.86614173228346458" right="0.31496062992125984" top="0.35433070866141736" bottom="0.15748031496062992" header="0.15748031496062992" footer="0.15748031496062992"/>
  <pageSetup paperSize="9" scale="6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mérleg</vt:lpstr>
      <vt:lpstr>mérleg!Nyomtatási_terület</vt:lpstr>
    </vt:vector>
  </TitlesOfParts>
  <Company>Zszentgrót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Polgármesteri Hivatal</dc:creator>
  <cp:lastModifiedBy>Dr_Dézsenyi_Veronika</cp:lastModifiedBy>
  <cp:lastPrinted>2021-05-20T08:38:45Z</cp:lastPrinted>
  <dcterms:created xsi:type="dcterms:W3CDTF">2003-02-06T08:26:35Z</dcterms:created>
  <dcterms:modified xsi:type="dcterms:W3CDTF">2021-05-27T06:45:14Z</dcterms:modified>
</cp:coreProperties>
</file>