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9.mell. - közgazd.mérleg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3" i="1"/>
  <c r="C24" i="1"/>
  <c r="C25" i="1"/>
  <c r="C26" i="1"/>
  <c r="C27" i="1"/>
  <c r="C29" i="1"/>
  <c r="C31" i="1"/>
  <c r="C40" i="1"/>
  <c r="C45" i="1"/>
  <c r="C46" i="1"/>
  <c r="C47" i="1"/>
  <c r="C52" i="1" s="1"/>
  <c r="C54" i="1" s="1"/>
  <c r="C69" i="1" s="1"/>
  <c r="C53" i="1"/>
  <c r="C63" i="1"/>
  <c r="C64" i="1"/>
  <c r="C68" i="1" s="1"/>
  <c r="C65" i="1"/>
  <c r="C67" i="1"/>
</calcChain>
</file>

<file path=xl/sharedStrings.xml><?xml version="1.0" encoding="utf-8"?>
<sst xmlns="http://schemas.openxmlformats.org/spreadsheetml/2006/main" count="80" uniqueCount="69">
  <si>
    <t>Önkormányzat kiadásai mindösszesen:</t>
  </si>
  <si>
    <t>Önkormányzat bevételei mindösszesen:</t>
  </si>
  <si>
    <t>Finanszírozási kiadások összesen:</t>
  </si>
  <si>
    <t>Befektetési célú belföldi értékpapírok vásárlása</t>
  </si>
  <si>
    <t>18.</t>
  </si>
  <si>
    <t>Áht-n belüli megelőlegezések visszafizetése</t>
  </si>
  <si>
    <t>17.</t>
  </si>
  <si>
    <t>Finanszírozási bevételek összesen:</t>
  </si>
  <si>
    <t>Előző év költségvetési maradványának igénybevétele</t>
  </si>
  <si>
    <t>16.</t>
  </si>
  <si>
    <t>III. Finanszírozási műveletek elszámolása</t>
  </si>
  <si>
    <t>előirányzat</t>
  </si>
  <si>
    <t>szám</t>
  </si>
  <si>
    <t>tervezett</t>
  </si>
  <si>
    <t>Megnevezés</t>
  </si>
  <si>
    <t>sor-</t>
  </si>
  <si>
    <t>Önkormányzat kiadásai összesen:</t>
  </si>
  <si>
    <t>Önkormányzat bevételei összesen:</t>
  </si>
  <si>
    <t>Felhalmozási kiadások összesen</t>
  </si>
  <si>
    <t xml:space="preserve"> - tartalékok</t>
  </si>
  <si>
    <t xml:space="preserve"> - egyéb felhalmozási célú támogatások államháztartáson kívülre</t>
  </si>
  <si>
    <t xml:space="preserve"> - felhalmozási célú visszatérítendő támogatások, kölcsönök nyújtása államháztartáson kívülre</t>
  </si>
  <si>
    <t>Egyéb felhalmozási kiadások</t>
  </si>
  <si>
    <t>15.</t>
  </si>
  <si>
    <t>Felújítások</t>
  </si>
  <si>
    <t>14.</t>
  </si>
  <si>
    <t>Beruházások</t>
  </si>
  <si>
    <t>13.</t>
  </si>
  <si>
    <t>Felhalmozási bevételek összesen</t>
  </si>
  <si>
    <t xml:space="preserve"> - egyéb felhalmozási célú átvett pénzeszközök</t>
  </si>
  <si>
    <t xml:space="preserve"> - felhalmozási célú visszatérítendő támogatások, kölcsönök visszatérülése államházt.kívülről</t>
  </si>
  <si>
    <t>Felhalmozási célú átvett pénzeszközök</t>
  </si>
  <si>
    <t>12.</t>
  </si>
  <si>
    <t xml:space="preserve">Felhalmozási bevételek   </t>
  </si>
  <si>
    <t>11.</t>
  </si>
  <si>
    <t>Felhalmozási támogatások államháztartáson belülről</t>
  </si>
  <si>
    <t>10.</t>
  </si>
  <si>
    <t>II. Felhalmozási költségvetés</t>
  </si>
  <si>
    <t>Működési kiadások összesen</t>
  </si>
  <si>
    <t xml:space="preserve"> - egyéb működési célú támogatások államháztartáson kívülre</t>
  </si>
  <si>
    <t>Egyéb működési célú kiadások</t>
  </si>
  <si>
    <t>9.</t>
  </si>
  <si>
    <t>Ellátottak pénzbeli juttatásai</t>
  </si>
  <si>
    <t>8.</t>
  </si>
  <si>
    <t>Dologi kiadások</t>
  </si>
  <si>
    <t>7.</t>
  </si>
  <si>
    <t>Munkaadókat terhelő járulékok és szociális hozzájárulási adó</t>
  </si>
  <si>
    <t>6.</t>
  </si>
  <si>
    <t>Személyi juttatások</t>
  </si>
  <si>
    <t>5.</t>
  </si>
  <si>
    <t>Működési bevételek összesen</t>
  </si>
  <si>
    <t xml:space="preserve"> - egyéb működési célú átvett pénzeszközök</t>
  </si>
  <si>
    <t xml:space="preserve"> - működési célú visszatérítendő támogatások, kölcsönök visszatérülése államháztartáson kívülről</t>
  </si>
  <si>
    <t>Működési célú átvett pénzeszközök</t>
  </si>
  <si>
    <t>4.</t>
  </si>
  <si>
    <t xml:space="preserve">Működési bevételek   </t>
  </si>
  <si>
    <t>3.</t>
  </si>
  <si>
    <t>Közhatalmi bevételek</t>
  </si>
  <si>
    <t>2.</t>
  </si>
  <si>
    <t xml:space="preserve"> - egyéb működési célú támogatások bevételei államháztartáson belülről</t>
  </si>
  <si>
    <t xml:space="preserve"> - önkormányzatok működési támogatásai</t>
  </si>
  <si>
    <t>Működési  támogatások államháztartáson belülről</t>
  </si>
  <si>
    <t>1.</t>
  </si>
  <si>
    <t>I. Működési  költségvetés</t>
  </si>
  <si>
    <t>Ft-ban</t>
  </si>
  <si>
    <t>2021. év</t>
  </si>
  <si>
    <t>(közgazdasági tagolásban)</t>
  </si>
  <si>
    <t>KÖLTSÉGVETÉSI (MŰKÖDÉSI ÉS FELHALMOZÁSI) MÉRLEGE</t>
  </si>
  <si>
    <t>BÖGÖT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</si>
</sst>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indexed="8"/>
      <name val="Times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2" applyFont="1"/>
    <xf numFmtId="164" fontId="2" fillId="0" borderId="0" xfId="1" applyNumberFormat="1" applyFont="1" applyAlignment="1"/>
    <xf numFmtId="164" fontId="4" fillId="0" borderId="0" xfId="3" applyNumberFormat="1" applyFont="1"/>
    <xf numFmtId="164" fontId="4" fillId="0" borderId="1" xfId="3" applyNumberFormat="1" applyFont="1" applyBorder="1" applyAlignment="1"/>
    <xf numFmtId="0" fontId="4" fillId="0" borderId="1" xfId="3" applyFont="1" applyBorder="1"/>
    <xf numFmtId="0" fontId="4" fillId="0" borderId="1" xfId="3" applyFont="1" applyBorder="1" applyAlignment="1">
      <alignment horizontal="right"/>
    </xf>
    <xf numFmtId="0" fontId="4" fillId="0" borderId="0" xfId="3" applyFont="1"/>
    <xf numFmtId="164" fontId="4" fillId="0" borderId="2" xfId="1" applyNumberFormat="1" applyFont="1" applyBorder="1" applyAlignment="1"/>
    <xf numFmtId="0" fontId="4" fillId="0" borderId="2" xfId="2" applyFont="1" applyBorder="1" applyAlignment="1"/>
    <xf numFmtId="0" fontId="2" fillId="0" borderId="2" xfId="2" applyFont="1" applyBorder="1" applyAlignment="1">
      <alignment horizontal="right"/>
    </xf>
    <xf numFmtId="164" fontId="2" fillId="0" borderId="2" xfId="1" applyNumberFormat="1" applyFont="1" applyBorder="1" applyAlignment="1"/>
    <xf numFmtId="0" fontId="5" fillId="0" borderId="2" xfId="0" applyFont="1" applyBorder="1"/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0" xfId="3" applyFont="1"/>
    <xf numFmtId="164" fontId="7" fillId="0" borderId="0" xfId="1" applyNumberFormat="1" applyFont="1" applyBorder="1" applyAlignment="1">
      <alignment horizontal="center"/>
    </xf>
    <xf numFmtId="0" fontId="6" fillId="0" borderId="0" xfId="3" applyFont="1" applyBorder="1" applyAlignment="1">
      <alignment horizontal="center" vertical="center"/>
    </xf>
    <xf numFmtId="0" fontId="7" fillId="0" borderId="0" xfId="2" applyFont="1" applyBorder="1"/>
    <xf numFmtId="164" fontId="7" fillId="0" borderId="3" xfId="1" applyNumberFormat="1" applyFont="1" applyBorder="1" applyAlignment="1">
      <alignment horizontal="center"/>
    </xf>
    <xf numFmtId="0" fontId="4" fillId="0" borderId="3" xfId="3" applyFont="1" applyBorder="1" applyAlignment="1">
      <alignment horizontal="center" vertical="center"/>
    </xf>
    <xf numFmtId="0" fontId="7" fillId="0" borderId="3" xfId="2" applyFont="1" applyBorder="1"/>
    <xf numFmtId="164" fontId="7" fillId="0" borderId="4" xfId="1" applyNumberFormat="1" applyFont="1" applyBorder="1" applyAlignment="1">
      <alignment horizontal="center"/>
    </xf>
    <xf numFmtId="0" fontId="4" fillId="0" borderId="4" xfId="3" applyFont="1" applyBorder="1" applyAlignment="1">
      <alignment horizontal="center" vertical="center"/>
    </xf>
    <xf numFmtId="0" fontId="7" fillId="0" borderId="4" xfId="2" applyFont="1" applyBorder="1"/>
    <xf numFmtId="164" fontId="7" fillId="0" borderId="5" xfId="1" applyNumberFormat="1" applyFont="1" applyBorder="1" applyAlignment="1">
      <alignment horizontal="center"/>
    </xf>
    <xf numFmtId="0" fontId="4" fillId="0" borderId="5" xfId="3" applyFont="1" applyBorder="1" applyAlignment="1">
      <alignment horizontal="center" vertical="center"/>
    </xf>
    <xf numFmtId="0" fontId="7" fillId="0" borderId="5" xfId="2" applyFont="1" applyBorder="1" applyAlignment="1"/>
    <xf numFmtId="0" fontId="7" fillId="0" borderId="0" xfId="2" applyFont="1"/>
    <xf numFmtId="164" fontId="7" fillId="0" borderId="0" xfId="1" applyNumberFormat="1" applyFont="1" applyBorder="1" applyAlignment="1"/>
    <xf numFmtId="0" fontId="7" fillId="0" borderId="0" xfId="2" applyFont="1" applyBorder="1" applyAlignment="1">
      <alignment horizontal="right"/>
    </xf>
    <xf numFmtId="164" fontId="7" fillId="0" borderId="0" xfId="2" applyNumberFormat="1" applyFont="1"/>
    <xf numFmtId="164" fontId="7" fillId="0" borderId="1" xfId="1" applyNumberFormat="1" applyFont="1" applyBorder="1" applyAlignment="1"/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2" fillId="0" borderId="2" xfId="2" applyFont="1" applyBorder="1" applyAlignme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2" applyFont="1" applyAlignment="1"/>
    <xf numFmtId="164" fontId="2" fillId="0" borderId="0" xfId="2" applyNumberFormat="1" applyFont="1"/>
    <xf numFmtId="0" fontId="2" fillId="0" borderId="0" xfId="0" applyFont="1"/>
    <xf numFmtId="0" fontId="8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2" fillId="0" borderId="0" xfId="1" applyNumberFormat="1" applyFont="1" applyBorder="1" applyAlignment="1"/>
    <xf numFmtId="0" fontId="2" fillId="0" borderId="0" xfId="2" applyFont="1" applyBorder="1" applyAlignme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6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/>
    <xf numFmtId="0" fontId="11" fillId="0" borderId="0" xfId="0" applyFont="1" applyAlignment="1"/>
    <xf numFmtId="0" fontId="10" fillId="0" borderId="0" xfId="2" applyFont="1" applyAlignment="1">
      <alignment horizontal="center"/>
    </xf>
    <xf numFmtId="0" fontId="11" fillId="0" borderId="0" xfId="2" applyFont="1"/>
    <xf numFmtId="164" fontId="11" fillId="0" borderId="0" xfId="1" applyNumberFormat="1" applyFont="1" applyAlignment="1"/>
    <xf numFmtId="0" fontId="12" fillId="0" borderId="0" xfId="0" applyFont="1" applyAlignment="1">
      <alignment horizontal="right"/>
    </xf>
  </cellXfs>
  <cellStyles count="4">
    <cellStyle name="Ezres" xfId="1" builtinId="3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ell. - kiadás"/>
    </sheetNames>
    <sheetDataSet>
      <sheetData sheetId="0">
        <row r="33">
          <cell r="E33">
            <v>9051222</v>
          </cell>
          <cell r="F33">
            <v>1750023</v>
          </cell>
          <cell r="G33">
            <v>14229473</v>
          </cell>
          <cell r="H33">
            <v>1375000</v>
          </cell>
          <cell r="I33">
            <v>690865</v>
          </cell>
          <cell r="L33">
            <v>2893060</v>
          </cell>
          <cell r="P33">
            <v>984057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 - bevétel"/>
    </sheetNames>
    <sheetDataSet>
      <sheetData sheetId="0">
        <row r="55">
          <cell r="H55">
            <v>24801433</v>
          </cell>
        </row>
        <row r="77">
          <cell r="H77">
            <v>1045000</v>
          </cell>
        </row>
        <row r="90">
          <cell r="H90">
            <v>2852702</v>
          </cell>
        </row>
        <row r="100">
          <cell r="H100">
            <v>2274565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69"/>
  <sheetViews>
    <sheetView tabSelected="1" workbookViewId="0">
      <selection sqref="A1:C1"/>
    </sheetView>
  </sheetViews>
  <sheetFormatPr defaultRowHeight="15.75" x14ac:dyDescent="0.25"/>
  <cols>
    <col min="1" max="1" width="5.7109375" style="1" customWidth="1"/>
    <col min="2" max="2" width="74" style="1" customWidth="1"/>
    <col min="3" max="3" width="21" style="2" customWidth="1"/>
    <col min="4" max="4" width="9.140625" style="1"/>
    <col min="5" max="5" width="12.5703125" style="1" bestFit="1" customWidth="1"/>
    <col min="6" max="6" width="14.28515625" style="1" bestFit="1" customWidth="1"/>
    <col min="7" max="16384" width="9.140625" style="1"/>
  </cols>
  <sheetData>
    <row r="1" spans="1:3" x14ac:dyDescent="0.25">
      <c r="A1" s="65"/>
      <c r="B1" s="65"/>
      <c r="C1" s="65"/>
    </row>
    <row r="2" spans="1:3" s="63" customFormat="1" x14ac:dyDescent="0.25">
      <c r="C2" s="64"/>
    </row>
    <row r="4" spans="1:3" s="59" customFormat="1" ht="15" x14ac:dyDescent="0.25">
      <c r="A4" s="62"/>
      <c r="B4" s="62"/>
      <c r="C4" s="62"/>
    </row>
    <row r="5" spans="1:3" s="59" customFormat="1" x14ac:dyDescent="0.25">
      <c r="A5" s="61"/>
      <c r="B5" s="60"/>
      <c r="C5" s="60"/>
    </row>
    <row r="6" spans="1:3" x14ac:dyDescent="0.25">
      <c r="A6" s="58" t="s">
        <v>68</v>
      </c>
      <c r="B6" s="58"/>
      <c r="C6" s="58"/>
    </row>
    <row r="7" spans="1:3" x14ac:dyDescent="0.25">
      <c r="A7" s="57" t="s">
        <v>67</v>
      </c>
      <c r="B7" s="57"/>
      <c r="C7" s="57"/>
    </row>
    <row r="8" spans="1:3" x14ac:dyDescent="0.25">
      <c r="A8" s="57" t="s">
        <v>66</v>
      </c>
      <c r="B8" s="57"/>
      <c r="C8" s="57"/>
    </row>
    <row r="9" spans="1:3" x14ac:dyDescent="0.25">
      <c r="A9" s="57" t="s">
        <v>65</v>
      </c>
      <c r="B9" s="57"/>
      <c r="C9" s="57"/>
    </row>
    <row r="10" spans="1:3" ht="16.5" thickBot="1" x14ac:dyDescent="0.3">
      <c r="C10" s="51" t="s">
        <v>64</v>
      </c>
    </row>
    <row r="11" spans="1:3" x14ac:dyDescent="0.25">
      <c r="A11" s="29" t="s">
        <v>15</v>
      </c>
      <c r="B11" s="47"/>
      <c r="C11" s="27" t="s">
        <v>13</v>
      </c>
    </row>
    <row r="12" spans="1:3" x14ac:dyDescent="0.25">
      <c r="A12" s="26"/>
      <c r="B12" s="46" t="s">
        <v>14</v>
      </c>
      <c r="C12" s="24"/>
    </row>
    <row r="13" spans="1:3" ht="34.5" customHeight="1" thickBot="1" x14ac:dyDescent="0.3">
      <c r="A13" s="23" t="s">
        <v>12</v>
      </c>
      <c r="B13" s="45"/>
      <c r="C13" s="21" t="s">
        <v>11</v>
      </c>
    </row>
    <row r="14" spans="1:3" ht="20.25" customHeight="1" x14ac:dyDescent="0.3">
      <c r="A14" s="56" t="s">
        <v>63</v>
      </c>
      <c r="B14" s="56"/>
      <c r="C14" s="56"/>
    </row>
    <row r="15" spans="1:3" ht="20.25" customHeight="1" x14ac:dyDescent="0.25">
      <c r="A15" s="14" t="s">
        <v>62</v>
      </c>
      <c r="B15" s="50" t="s">
        <v>61</v>
      </c>
      <c r="C15" s="49"/>
    </row>
    <row r="16" spans="1:3" ht="20.25" customHeight="1" x14ac:dyDescent="0.25">
      <c r="A16" s="14"/>
      <c r="B16" s="53" t="s">
        <v>60</v>
      </c>
      <c r="C16" s="49">
        <f>'[2]2.mell - bevétel'!H55</f>
        <v>24801433</v>
      </c>
    </row>
    <row r="17" spans="1:6" ht="20.25" customHeight="1" x14ac:dyDescent="0.25">
      <c r="A17" s="14"/>
      <c r="B17" s="54" t="s">
        <v>59</v>
      </c>
      <c r="C17" s="49">
        <f>'[2]2.mell - bevétel'!H58</f>
        <v>0</v>
      </c>
      <c r="D17" s="55"/>
      <c r="E17" s="55"/>
    </row>
    <row r="18" spans="1:6" ht="20.25" customHeight="1" x14ac:dyDescent="0.25">
      <c r="A18" s="14" t="s">
        <v>58</v>
      </c>
      <c r="B18" s="50" t="s">
        <v>57</v>
      </c>
      <c r="C18" s="49">
        <f>'[2]2.mell - bevétel'!H77</f>
        <v>1045000</v>
      </c>
    </row>
    <row r="19" spans="1:6" ht="20.25" customHeight="1" x14ac:dyDescent="0.25">
      <c r="A19" s="14" t="s">
        <v>56</v>
      </c>
      <c r="B19" s="50" t="s">
        <v>55</v>
      </c>
      <c r="C19" s="49">
        <f>'[2]2.mell - bevétel'!H90</f>
        <v>2852702</v>
      </c>
    </row>
    <row r="20" spans="1:6" ht="20.25" customHeight="1" x14ac:dyDescent="0.25">
      <c r="A20" s="14" t="s">
        <v>54</v>
      </c>
      <c r="B20" s="40" t="s">
        <v>53</v>
      </c>
      <c r="C20" s="49"/>
    </row>
    <row r="21" spans="1:6" ht="36" customHeight="1" x14ac:dyDescent="0.25">
      <c r="A21" s="14"/>
      <c r="B21" s="54" t="s">
        <v>52</v>
      </c>
      <c r="C21" s="49"/>
      <c r="D21" s="54"/>
      <c r="E21" s="54"/>
    </row>
    <row r="22" spans="1:6" ht="20.25" customHeight="1" x14ac:dyDescent="0.25">
      <c r="A22" s="14"/>
      <c r="B22" s="53" t="s">
        <v>51</v>
      </c>
      <c r="C22" s="49"/>
    </row>
    <row r="23" spans="1:6" ht="36" customHeight="1" x14ac:dyDescent="0.25">
      <c r="A23" s="10"/>
      <c r="B23" s="37" t="s">
        <v>50</v>
      </c>
      <c r="C23" s="11">
        <f>SUM(C16:C22)</f>
        <v>28699135</v>
      </c>
    </row>
    <row r="24" spans="1:6" ht="21" customHeight="1" x14ac:dyDescent="0.25">
      <c r="A24" s="13" t="s">
        <v>49</v>
      </c>
      <c r="B24" s="50" t="s">
        <v>48</v>
      </c>
      <c r="C24" s="52">
        <f>'[1]4.mell. - kiadás'!E33</f>
        <v>9051222</v>
      </c>
    </row>
    <row r="25" spans="1:6" ht="21" customHeight="1" x14ac:dyDescent="0.25">
      <c r="A25" s="13" t="s">
        <v>47</v>
      </c>
      <c r="B25" s="50" t="s">
        <v>46</v>
      </c>
      <c r="C25" s="52">
        <f>'[1]4.mell. - kiadás'!F33</f>
        <v>1750023</v>
      </c>
    </row>
    <row r="26" spans="1:6" ht="21" customHeight="1" x14ac:dyDescent="0.25">
      <c r="A26" s="13" t="s">
        <v>45</v>
      </c>
      <c r="B26" s="38" t="s">
        <v>44</v>
      </c>
      <c r="C26" s="52">
        <f>'[1]4.mell. - kiadás'!G33</f>
        <v>14229473</v>
      </c>
    </row>
    <row r="27" spans="1:6" ht="21" customHeight="1" x14ac:dyDescent="0.25">
      <c r="A27" s="13" t="s">
        <v>43</v>
      </c>
      <c r="B27" s="38" t="s">
        <v>42</v>
      </c>
      <c r="C27" s="52">
        <f>'[1]4.mell. - kiadás'!H33</f>
        <v>1375000</v>
      </c>
    </row>
    <row r="28" spans="1:6" ht="21" customHeight="1" x14ac:dyDescent="0.25">
      <c r="A28" s="13" t="s">
        <v>41</v>
      </c>
      <c r="B28" s="38" t="s">
        <v>40</v>
      </c>
      <c r="C28" s="52"/>
    </row>
    <row r="29" spans="1:6" x14ac:dyDescent="0.25">
      <c r="A29" s="13"/>
      <c r="B29" s="38" t="s">
        <v>39</v>
      </c>
      <c r="C29" s="51">
        <f>'[1]4.mell. - kiadás'!I33</f>
        <v>690865</v>
      </c>
    </row>
    <row r="30" spans="1:6" x14ac:dyDescent="0.25">
      <c r="A30" s="13"/>
      <c r="B30" s="38" t="s">
        <v>19</v>
      </c>
      <c r="E30" s="42"/>
    </row>
    <row r="31" spans="1:6" ht="33.75" customHeight="1" x14ac:dyDescent="0.25">
      <c r="A31" s="10"/>
      <c r="B31" s="37" t="s">
        <v>38</v>
      </c>
      <c r="C31" s="11">
        <f>SUM(C24:C30)</f>
        <v>27096583</v>
      </c>
      <c r="E31" s="42"/>
      <c r="F31" s="42"/>
    </row>
    <row r="32" spans="1:6" ht="21.75" customHeight="1" x14ac:dyDescent="0.25">
      <c r="A32" s="14"/>
      <c r="B32" s="50"/>
      <c r="C32" s="49"/>
      <c r="E32" s="42"/>
      <c r="F32" s="42"/>
    </row>
    <row r="33" spans="1:6" ht="22.5" customHeight="1" x14ac:dyDescent="0.25">
      <c r="A33" s="14"/>
      <c r="B33" s="50"/>
      <c r="C33" s="49"/>
      <c r="E33" s="42"/>
      <c r="F33" s="42"/>
    </row>
    <row r="34" spans="1:6" ht="22.5" customHeight="1" x14ac:dyDescent="0.25">
      <c r="A34" s="14"/>
      <c r="B34" s="50"/>
      <c r="C34" s="49"/>
      <c r="E34" s="42"/>
      <c r="F34" s="42"/>
    </row>
    <row r="35" spans="1:6" ht="19.5" customHeight="1" thickBot="1" x14ac:dyDescent="0.3">
      <c r="A35" s="48"/>
      <c r="B35" s="48"/>
      <c r="C35" s="48"/>
    </row>
    <row r="36" spans="1:6" x14ac:dyDescent="0.25">
      <c r="A36" s="29" t="s">
        <v>15</v>
      </c>
      <c r="B36" s="47"/>
      <c r="C36" s="27" t="s">
        <v>13</v>
      </c>
    </row>
    <row r="37" spans="1:6" x14ac:dyDescent="0.25">
      <c r="A37" s="26"/>
      <c r="B37" s="46" t="s">
        <v>14</v>
      </c>
      <c r="C37" s="24"/>
    </row>
    <row r="38" spans="1:6" ht="15.75" customHeight="1" thickBot="1" x14ac:dyDescent="0.3">
      <c r="A38" s="23" t="s">
        <v>12</v>
      </c>
      <c r="B38" s="45"/>
      <c r="C38" s="21" t="s">
        <v>11</v>
      </c>
    </row>
    <row r="39" spans="1:6" ht="21" customHeight="1" x14ac:dyDescent="0.3">
      <c r="A39" s="44" t="s">
        <v>37</v>
      </c>
      <c r="B39" s="44"/>
      <c r="C39" s="44"/>
    </row>
    <row r="40" spans="1:6" ht="21" customHeight="1" x14ac:dyDescent="0.25">
      <c r="A40" s="13" t="s">
        <v>36</v>
      </c>
      <c r="B40" s="41" t="s">
        <v>35</v>
      </c>
      <c r="C40" s="2">
        <f>'[2]2.mell - bevétel'!H65</f>
        <v>0</v>
      </c>
    </row>
    <row r="41" spans="1:6" ht="21" customHeight="1" x14ac:dyDescent="0.25">
      <c r="A41" s="13" t="s">
        <v>34</v>
      </c>
      <c r="B41" s="41" t="s">
        <v>33</v>
      </c>
    </row>
    <row r="42" spans="1:6" ht="21" customHeight="1" x14ac:dyDescent="0.25">
      <c r="A42" s="13" t="s">
        <v>32</v>
      </c>
      <c r="B42" s="40" t="s">
        <v>31</v>
      </c>
    </row>
    <row r="43" spans="1:6" ht="31.5" customHeight="1" x14ac:dyDescent="0.25">
      <c r="A43" s="13"/>
      <c r="B43" s="39" t="s">
        <v>30</v>
      </c>
    </row>
    <row r="44" spans="1:6" ht="21" customHeight="1" x14ac:dyDescent="0.25">
      <c r="A44" s="13"/>
      <c r="B44" s="43" t="s">
        <v>29</v>
      </c>
    </row>
    <row r="45" spans="1:6" ht="32.25" customHeight="1" x14ac:dyDescent="0.25">
      <c r="A45" s="10"/>
      <c r="B45" s="37" t="s">
        <v>28</v>
      </c>
      <c r="C45" s="11">
        <f>SUM(C40:C44)</f>
        <v>0</v>
      </c>
      <c r="E45" s="42"/>
    </row>
    <row r="46" spans="1:6" ht="21" customHeight="1" x14ac:dyDescent="0.25">
      <c r="A46" s="13" t="s">
        <v>27</v>
      </c>
      <c r="B46" s="41" t="s">
        <v>26</v>
      </c>
      <c r="C46" s="2">
        <f>'[1]4.mell. - kiadás'!L33</f>
        <v>2893060</v>
      </c>
    </row>
    <row r="47" spans="1:6" ht="21" customHeight="1" x14ac:dyDescent="0.25">
      <c r="A47" s="13" t="s">
        <v>25</v>
      </c>
      <c r="B47" s="41" t="s">
        <v>24</v>
      </c>
      <c r="C47" s="2">
        <f>'[1]4.mell. - kiadás'!M33</f>
        <v>0</v>
      </c>
    </row>
    <row r="48" spans="1:6" ht="18.75" customHeight="1" x14ac:dyDescent="0.25">
      <c r="A48" s="13" t="s">
        <v>23</v>
      </c>
      <c r="B48" s="40" t="s">
        <v>22</v>
      </c>
    </row>
    <row r="49" spans="1:6" ht="33" customHeight="1" x14ac:dyDescent="0.25">
      <c r="A49" s="13"/>
      <c r="B49" s="39" t="s">
        <v>21</v>
      </c>
    </row>
    <row r="50" spans="1:6" ht="18" customHeight="1" x14ac:dyDescent="0.25">
      <c r="A50" s="13"/>
      <c r="B50" s="38" t="s">
        <v>20</v>
      </c>
    </row>
    <row r="51" spans="1:6" ht="18" customHeight="1" x14ac:dyDescent="0.25">
      <c r="A51" s="13"/>
      <c r="B51" s="38" t="s">
        <v>19</v>
      </c>
    </row>
    <row r="52" spans="1:6" s="30" customFormat="1" ht="27" customHeight="1" thickBot="1" x14ac:dyDescent="0.3">
      <c r="A52" s="10"/>
      <c r="B52" s="37" t="s">
        <v>18</v>
      </c>
      <c r="C52" s="11">
        <f>SUM(C46:C51)</f>
        <v>2893060</v>
      </c>
      <c r="F52" s="33"/>
    </row>
    <row r="53" spans="1:6" s="30" customFormat="1" ht="27" customHeight="1" thickBot="1" x14ac:dyDescent="0.3">
      <c r="A53" s="36"/>
      <c r="B53" s="35" t="s">
        <v>17</v>
      </c>
      <c r="C53" s="34">
        <f>C23+C45</f>
        <v>28699135</v>
      </c>
    </row>
    <row r="54" spans="1:6" s="30" customFormat="1" ht="27" customHeight="1" thickBot="1" x14ac:dyDescent="0.3">
      <c r="A54" s="36"/>
      <c r="B54" s="35" t="s">
        <v>16</v>
      </c>
      <c r="C54" s="34">
        <f>C31+C52</f>
        <v>29989643</v>
      </c>
      <c r="F54" s="33"/>
    </row>
    <row r="55" spans="1:6" s="30" customFormat="1" x14ac:dyDescent="0.25">
      <c r="A55" s="32"/>
      <c r="B55" s="20"/>
      <c r="C55" s="31"/>
    </row>
    <row r="56" spans="1:6" s="17" customFormat="1" ht="16.5" thickBot="1" x14ac:dyDescent="0.3">
      <c r="A56" s="20"/>
      <c r="B56" s="19"/>
      <c r="C56" s="18"/>
    </row>
    <row r="57" spans="1:6" s="17" customFormat="1" ht="20.100000000000001" customHeight="1" x14ac:dyDescent="0.25">
      <c r="A57" s="29" t="s">
        <v>15</v>
      </c>
      <c r="B57" s="28" t="s">
        <v>14</v>
      </c>
      <c r="C57" s="27" t="s">
        <v>13</v>
      </c>
    </row>
    <row r="58" spans="1:6" s="17" customFormat="1" x14ac:dyDescent="0.25">
      <c r="A58" s="26"/>
      <c r="B58" s="25"/>
      <c r="C58" s="24"/>
    </row>
    <row r="59" spans="1:6" s="17" customFormat="1" ht="12" customHeight="1" thickBot="1" x14ac:dyDescent="0.3">
      <c r="A59" s="23" t="s">
        <v>12</v>
      </c>
      <c r="B59" s="22"/>
      <c r="C59" s="21" t="s">
        <v>11</v>
      </c>
    </row>
    <row r="60" spans="1:6" s="17" customFormat="1" x14ac:dyDescent="0.25">
      <c r="A60" s="20"/>
      <c r="B60" s="19"/>
      <c r="C60" s="18"/>
    </row>
    <row r="61" spans="1:6" ht="15" customHeight="1" x14ac:dyDescent="0.25">
      <c r="A61" s="16" t="s">
        <v>10</v>
      </c>
      <c r="B61" s="16"/>
      <c r="C61" s="16"/>
    </row>
    <row r="62" spans="1:6" ht="15" customHeight="1" x14ac:dyDescent="0.25">
      <c r="A62" s="15"/>
      <c r="B62" s="15"/>
      <c r="C62" s="15"/>
    </row>
    <row r="63" spans="1:6" ht="20.25" customHeight="1" x14ac:dyDescent="0.25">
      <c r="A63" s="10" t="s">
        <v>9</v>
      </c>
      <c r="B63" s="12" t="s">
        <v>8</v>
      </c>
      <c r="C63" s="11">
        <f>'[2]2.mell - bevétel'!H100</f>
        <v>2274565</v>
      </c>
    </row>
    <row r="64" spans="1:6" ht="21" customHeight="1" x14ac:dyDescent="0.25">
      <c r="A64" s="10"/>
      <c r="B64" s="9" t="s">
        <v>7</v>
      </c>
      <c r="C64" s="8">
        <f>SUM(C63:C63)</f>
        <v>2274565</v>
      </c>
    </row>
    <row r="65" spans="1:5" x14ac:dyDescent="0.25">
      <c r="A65" s="14" t="s">
        <v>6</v>
      </c>
      <c r="B65" s="12" t="s">
        <v>5</v>
      </c>
      <c r="C65" s="11">
        <f>'[1]4.mell. - kiadás'!P33</f>
        <v>984057</v>
      </c>
    </row>
    <row r="66" spans="1:5" x14ac:dyDescent="0.25">
      <c r="A66" s="13" t="s">
        <v>4</v>
      </c>
      <c r="B66" s="12" t="s">
        <v>3</v>
      </c>
      <c r="C66" s="11"/>
    </row>
    <row r="67" spans="1:5" s="7" customFormat="1" ht="27" customHeight="1" thickBot="1" x14ac:dyDescent="0.3">
      <c r="A67" s="10"/>
      <c r="B67" s="9" t="s">
        <v>2</v>
      </c>
      <c r="C67" s="8">
        <f>SUM(C65:C66)</f>
        <v>984057</v>
      </c>
    </row>
    <row r="68" spans="1:5" s="7" customFormat="1" ht="27" customHeight="1" thickBot="1" x14ac:dyDescent="0.3">
      <c r="A68" s="6"/>
      <c r="B68" s="5" t="s">
        <v>1</v>
      </c>
      <c r="C68" s="4">
        <f>C53+C64</f>
        <v>30973700</v>
      </c>
      <c r="E68" s="3"/>
    </row>
    <row r="69" spans="1:5" ht="27" customHeight="1" thickBot="1" x14ac:dyDescent="0.3">
      <c r="A69" s="6"/>
      <c r="B69" s="5" t="s">
        <v>0</v>
      </c>
      <c r="C69" s="4">
        <f>C54+C67</f>
        <v>30973700</v>
      </c>
      <c r="E69" s="3"/>
    </row>
  </sheetData>
  <mergeCells count="11">
    <mergeCell ref="A39:C39"/>
    <mergeCell ref="A1:C1"/>
    <mergeCell ref="A4:C4"/>
    <mergeCell ref="A6:C6"/>
    <mergeCell ref="B57:B59"/>
    <mergeCell ref="A61:C61"/>
    <mergeCell ref="A7:C7"/>
    <mergeCell ref="A8:C8"/>
    <mergeCell ref="A9:C9"/>
    <mergeCell ref="A14:C14"/>
    <mergeCell ref="A35:C35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9.mell. - közgazd.mérleg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2021-05-27T06:27:58Z</dcterms:created>
  <dcterms:modified xsi:type="dcterms:W3CDTF">2021-05-27T06:28:11Z</dcterms:modified>
</cp:coreProperties>
</file>