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27795" windowHeight="12090"/>
  </bookViews>
  <sheets>
    <sheet name="4. melléklet" sheetId="1" r:id="rId1"/>
  </sheets>
  <calcPr calcId="145621"/>
</workbook>
</file>

<file path=xl/calcChain.xml><?xml version="1.0" encoding="utf-8"?>
<calcChain xmlns="http://schemas.openxmlformats.org/spreadsheetml/2006/main">
  <c r="L34" i="1" l="1"/>
  <c r="K34" i="1"/>
  <c r="J34" i="1"/>
  <c r="I34" i="1"/>
  <c r="H34" i="1"/>
  <c r="G34" i="1"/>
  <c r="F34" i="1"/>
  <c r="E34" i="1"/>
  <c r="D34" i="1"/>
  <c r="O33" i="1"/>
  <c r="P33" i="1" s="1"/>
  <c r="N33" i="1"/>
  <c r="M33" i="1"/>
  <c r="O32" i="1"/>
  <c r="P32" i="1" s="1"/>
  <c r="N32" i="1"/>
  <c r="M32" i="1"/>
  <c r="O31" i="1"/>
  <c r="P31" i="1" s="1"/>
  <c r="N31" i="1"/>
  <c r="M31" i="1"/>
  <c r="M29" i="1"/>
  <c r="O28" i="1"/>
  <c r="N28" i="1"/>
  <c r="P28" i="1" s="1"/>
  <c r="M28" i="1"/>
  <c r="O27" i="1"/>
  <c r="N27" i="1"/>
  <c r="P27" i="1" s="1"/>
  <c r="M27" i="1"/>
  <c r="O26" i="1"/>
  <c r="N26" i="1"/>
  <c r="P26" i="1" s="1"/>
  <c r="O25" i="1"/>
  <c r="P25" i="1" s="1"/>
  <c r="N25" i="1"/>
  <c r="M25" i="1"/>
  <c r="O24" i="1"/>
  <c r="P24" i="1" s="1"/>
  <c r="N24" i="1"/>
  <c r="M24" i="1"/>
  <c r="O23" i="1"/>
  <c r="P23" i="1" s="1"/>
  <c r="N23" i="1"/>
  <c r="M23" i="1"/>
  <c r="O22" i="1"/>
  <c r="P22" i="1" s="1"/>
  <c r="N22" i="1"/>
  <c r="M22" i="1"/>
  <c r="O21" i="1"/>
  <c r="N21" i="1"/>
  <c r="M21" i="1"/>
  <c r="N20" i="1"/>
  <c r="M20" i="1"/>
  <c r="N19" i="1"/>
  <c r="M19" i="1"/>
  <c r="O18" i="1"/>
  <c r="N18" i="1"/>
  <c r="P18" i="1" s="1"/>
  <c r="M18" i="1"/>
  <c r="O17" i="1"/>
  <c r="N17" i="1"/>
  <c r="P17" i="1" s="1"/>
  <c r="M17" i="1"/>
  <c r="O16" i="1"/>
  <c r="N16" i="1"/>
  <c r="P16" i="1" s="1"/>
  <c r="M16" i="1"/>
  <c r="N15" i="1"/>
  <c r="M15" i="1"/>
  <c r="P14" i="1"/>
  <c r="O14" i="1"/>
  <c r="N14" i="1"/>
  <c r="M14" i="1"/>
  <c r="P13" i="1"/>
  <c r="O13" i="1"/>
  <c r="O34" i="1" s="1"/>
  <c r="P34" i="1" s="1"/>
  <c r="N13" i="1"/>
  <c r="N34" i="1" s="1"/>
  <c r="M13" i="1"/>
  <c r="M34" i="1" s="1"/>
</calcChain>
</file>

<file path=xl/sharedStrings.xml><?xml version="1.0" encoding="utf-8"?>
<sst xmlns="http://schemas.openxmlformats.org/spreadsheetml/2006/main" count="87" uniqueCount="75">
  <si>
    <t>BÖGÖT KÖZSÉG ÖNKORMÁNYZATA KIADÁSINAK TELJESÜLÉSE</t>
  </si>
  <si>
    <t>KORMÁNYZATI FUNKCIÓK SZERINTI BONTÁSBAN</t>
  </si>
  <si>
    <t>2020. év</t>
  </si>
  <si>
    <t>sorsz.</t>
  </si>
  <si>
    <t>kormány-  zati funkció száma</t>
  </si>
  <si>
    <t>Kormányzati funkció megnevezése</t>
  </si>
  <si>
    <t>működési kiadások</t>
  </si>
  <si>
    <t>felhalmozási kiadások</t>
  </si>
  <si>
    <t>finanszírozási kiadások</t>
  </si>
  <si>
    <t>kiadások összesen</t>
  </si>
  <si>
    <t>teljesítés    %-a</t>
  </si>
  <si>
    <t xml:space="preserve">eredeti </t>
  </si>
  <si>
    <t xml:space="preserve">módosított </t>
  </si>
  <si>
    <t>teljesítés</t>
  </si>
  <si>
    <t>előirányzat</t>
  </si>
  <si>
    <t>1.</t>
  </si>
  <si>
    <t>011130</t>
  </si>
  <si>
    <t>Önkormányzatok és önkormányzati hivatalok jogalkotó és általános igazgatási tevékenysége</t>
  </si>
  <si>
    <t>2.</t>
  </si>
  <si>
    <t>013320</t>
  </si>
  <si>
    <t>Köztemető-fenntartás és működtetés</t>
  </si>
  <si>
    <t>3.</t>
  </si>
  <si>
    <t>013350</t>
  </si>
  <si>
    <t>Önkormányzati vagyonnal való gazdálkodással kapcsolatos faladatok</t>
  </si>
  <si>
    <t>4.</t>
  </si>
  <si>
    <t>018010</t>
  </si>
  <si>
    <t>Önkormányzatok elszámolásai a központi költségvetéssel</t>
  </si>
  <si>
    <t>5.</t>
  </si>
  <si>
    <t>018030</t>
  </si>
  <si>
    <t>Támogatási célú finanszírozási műveletek</t>
  </si>
  <si>
    <t>6.</t>
  </si>
  <si>
    <t>041233</t>
  </si>
  <si>
    <t>Hosszabb időtartamú közfoglalkoztatás</t>
  </si>
  <si>
    <t>7.</t>
  </si>
  <si>
    <t>045160</t>
  </si>
  <si>
    <t>Közutak, hidak, alagutak üzemeltetése, fenntartása</t>
  </si>
  <si>
    <t>052020</t>
  </si>
  <si>
    <t>Szennyvíz gyűjtése, tisztítása, elhelyezése</t>
  </si>
  <si>
    <t>9.</t>
  </si>
  <si>
    <t>063020</t>
  </si>
  <si>
    <t>Víztermelés,- kezelés,- ellátás</t>
  </si>
  <si>
    <t>10.</t>
  </si>
  <si>
    <t>064010</t>
  </si>
  <si>
    <t>Közvilágítás</t>
  </si>
  <si>
    <t>11.</t>
  </si>
  <si>
    <t>066010</t>
  </si>
  <si>
    <t>Zöldterület-kezelés</t>
  </si>
  <si>
    <t>12.</t>
  </si>
  <si>
    <t>066020</t>
  </si>
  <si>
    <t>Város- és községgazdálkodási egyéb szolgáltatások</t>
  </si>
  <si>
    <t>13.</t>
  </si>
  <si>
    <t>072111</t>
  </si>
  <si>
    <t>Háziorvosi alapellátás</t>
  </si>
  <si>
    <t>14.</t>
  </si>
  <si>
    <t>074040</t>
  </si>
  <si>
    <t>Fertőző megbetegedések megelőzése, járványügyi ellátás</t>
  </si>
  <si>
    <t>15.</t>
  </si>
  <si>
    <t>082044</t>
  </si>
  <si>
    <t>Könyvtári szolgáltatások</t>
  </si>
  <si>
    <t>16.</t>
  </si>
  <si>
    <t>082091</t>
  </si>
  <si>
    <t>Közművelődés-közösségi és társadalmi részvétel fejlesztése</t>
  </si>
  <si>
    <t>17.</t>
  </si>
  <si>
    <t>094260</t>
  </si>
  <si>
    <t>Hallgatói és oktatói ösztöndíjak, egyéb juttatások</t>
  </si>
  <si>
    <t>18.</t>
  </si>
  <si>
    <t>Gyermekvédelmi pénzbeli és term. ellátások</t>
  </si>
  <si>
    <t>19.</t>
  </si>
  <si>
    <t>Szociális étkeztetés</t>
  </si>
  <si>
    <t>20.</t>
  </si>
  <si>
    <t xml:space="preserve"> Falugondnoki,tanyagondnoki szolgáltatás</t>
  </si>
  <si>
    <t>21.</t>
  </si>
  <si>
    <t>Egyéb szociális pénbeli ellátások, támogatások</t>
  </si>
  <si>
    <t>22.</t>
  </si>
  <si>
    <t xml:space="preserve">    Összesen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</si>
</sst>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Ft&quot;_-;\-* #,##0.00\ &quot;Ft&quot;_-;_-* &quot;-&quot;??\ &quot;Ft&quot;_-;_-@_-"/>
    <numFmt numFmtId="43" formatCode="_-* #,##0.00\ _F_t_-;\-* #,##0.00\ _F_t_-;_-* &quot;-&quot;??\ _F_t_-;_-@_-"/>
    <numFmt numFmtId="164" formatCode="0.0"/>
  </numFmts>
  <fonts count="11" x14ac:knownFonts="1">
    <font>
      <sz val="10"/>
      <name val="Arial CE"/>
      <charset val="238"/>
    </font>
    <font>
      <sz val="10"/>
      <name val="Arial CE"/>
      <charset val="238"/>
    </font>
    <font>
      <b/>
      <sz val="10"/>
      <name val="Arial CE"/>
      <charset val="238"/>
    </font>
    <font>
      <b/>
      <sz val="11"/>
      <name val="Arial CE"/>
      <charset val="238"/>
    </font>
    <font>
      <sz val="10"/>
      <name val="MS Sans Serif"/>
      <family val="2"/>
      <charset val="238"/>
    </font>
    <font>
      <sz val="11"/>
      <name val="Arial Narrow"/>
      <family val="2"/>
      <charset val="238"/>
    </font>
    <font>
      <i/>
      <sz val="11"/>
      <name val="Arial Narrow"/>
      <family val="2"/>
      <charset val="238"/>
    </font>
    <font>
      <b/>
      <sz val="11"/>
      <name val="Arial Narrow"/>
      <family val="2"/>
      <charset val="238"/>
    </font>
    <font>
      <sz val="12"/>
      <name val="Arial Narrow"/>
      <family val="2"/>
      <charset val="238"/>
    </font>
    <font>
      <b/>
      <sz val="12"/>
      <name val="Arial Narrow"/>
      <family val="2"/>
      <charset val="238"/>
    </font>
    <font>
      <sz val="12"/>
      <name val="Times New Roman CE"/>
      <charset val="238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4" fillId="0" borderId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43" fontId="1" fillId="0" borderId="0" applyFont="0" applyFill="0" applyBorder="0" applyAlignment="0" applyProtection="0"/>
    <xf numFmtId="0" fontId="4" fillId="0" borderId="0"/>
  </cellStyleXfs>
  <cellXfs count="75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right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1" xfId="0" applyBorder="1" applyAlignment="1">
      <alignment horizontal="right" wrapText="1"/>
    </xf>
    <xf numFmtId="0" fontId="5" fillId="0" borderId="2" xfId="1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/>
    </xf>
    <xf numFmtId="44" fontId="5" fillId="0" borderId="3" xfId="2" applyFont="1" applyBorder="1" applyAlignment="1">
      <alignment horizontal="center"/>
    </xf>
    <xf numFmtId="44" fontId="5" fillId="0" borderId="4" xfId="2" applyFont="1" applyBorder="1" applyAlignment="1">
      <alignment horizontal="center"/>
    </xf>
    <xf numFmtId="44" fontId="5" fillId="0" borderId="5" xfId="2" applyFont="1" applyBorder="1" applyAlignment="1">
      <alignment horizontal="center"/>
    </xf>
    <xf numFmtId="0" fontId="5" fillId="0" borderId="4" xfId="3" applyFont="1" applyBorder="1" applyAlignment="1">
      <alignment horizontal="center"/>
    </xf>
    <xf numFmtId="0" fontId="5" fillId="0" borderId="5" xfId="3" applyFont="1" applyBorder="1" applyAlignment="1">
      <alignment horizontal="center"/>
    </xf>
    <xf numFmtId="0" fontId="5" fillId="0" borderId="3" xfId="3" applyFont="1" applyBorder="1" applyAlignment="1">
      <alignment horizontal="center" wrapText="1"/>
    </xf>
    <xf numFmtId="0" fontId="5" fillId="0" borderId="4" xfId="3" applyFont="1" applyBorder="1" applyAlignment="1">
      <alignment horizontal="center" wrapText="1"/>
    </xf>
    <xf numFmtId="0" fontId="5" fillId="0" borderId="5" xfId="3" applyFont="1" applyBorder="1" applyAlignment="1">
      <alignment horizontal="center" wrapText="1"/>
    </xf>
    <xf numFmtId="0" fontId="0" fillId="0" borderId="2" xfId="0" applyBorder="1" applyAlignment="1">
      <alignment horizontal="center" vertical="center" wrapText="1"/>
    </xf>
    <xf numFmtId="0" fontId="0" fillId="0" borderId="6" xfId="0" applyBorder="1" applyAlignment="1">
      <alignment horizontal="right" wrapText="1"/>
    </xf>
    <xf numFmtId="0" fontId="0" fillId="0" borderId="7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5" fillId="0" borderId="8" xfId="3" applyFont="1" applyBorder="1" applyAlignment="1">
      <alignment horizontal="center" vertical="center" wrapText="1"/>
    </xf>
    <xf numFmtId="0" fontId="5" fillId="0" borderId="2" xfId="4" applyFont="1" applyBorder="1" applyAlignment="1">
      <alignment horizontal="center" vertical="center" wrapText="1"/>
    </xf>
    <xf numFmtId="0" fontId="0" fillId="0" borderId="9" xfId="0" applyBorder="1" applyAlignment="1">
      <alignment horizontal="right" wrapText="1"/>
    </xf>
    <xf numFmtId="0" fontId="0" fillId="0" borderId="10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5" fillId="0" borderId="11" xfId="3" applyFont="1" applyBorder="1" applyAlignment="1">
      <alignment horizontal="center" vertical="center" wrapText="1"/>
    </xf>
    <xf numFmtId="0" fontId="5" fillId="0" borderId="12" xfId="3" applyFont="1" applyBorder="1" applyAlignment="1">
      <alignment horizontal="center" vertical="center" wrapText="1"/>
    </xf>
    <xf numFmtId="0" fontId="5" fillId="0" borderId="10" xfId="4" applyFont="1" applyBorder="1" applyAlignment="1">
      <alignment horizontal="center" vertical="center" wrapText="1"/>
    </xf>
    <xf numFmtId="0" fontId="0" fillId="0" borderId="13" xfId="0" applyBorder="1" applyAlignment="1">
      <alignment horizontal="right"/>
    </xf>
    <xf numFmtId="0" fontId="5" fillId="0" borderId="14" xfId="1" quotePrefix="1" applyFont="1" applyBorder="1" applyAlignment="1">
      <alignment horizontal="center" vertical="center" wrapText="1"/>
    </xf>
    <xf numFmtId="0" fontId="5" fillId="0" borderId="14" xfId="1" applyFont="1" applyBorder="1" applyAlignment="1">
      <alignment horizontal="left" wrapText="1"/>
    </xf>
    <xf numFmtId="3" fontId="5" fillId="0" borderId="15" xfId="1" applyNumberFormat="1" applyFont="1" applyBorder="1" applyAlignment="1">
      <alignment horizontal="right"/>
    </xf>
    <xf numFmtId="3" fontId="5" fillId="0" borderId="16" xfId="1" applyNumberFormat="1" applyFont="1" applyBorder="1" applyAlignment="1">
      <alignment horizontal="right"/>
    </xf>
    <xf numFmtId="3" fontId="0" fillId="0" borderId="17" xfId="0" applyNumberFormat="1" applyBorder="1"/>
    <xf numFmtId="3" fontId="5" fillId="0" borderId="18" xfId="1" applyNumberFormat="1" applyFont="1" applyBorder="1"/>
    <xf numFmtId="3" fontId="5" fillId="0" borderId="19" xfId="1" applyNumberFormat="1" applyFont="1" applyBorder="1"/>
    <xf numFmtId="3" fontId="5" fillId="0" borderId="20" xfId="1" applyNumberFormat="1" applyFont="1" applyBorder="1"/>
    <xf numFmtId="3" fontId="6" fillId="0" borderId="21" xfId="1" applyNumberFormat="1" applyFont="1" applyBorder="1"/>
    <xf numFmtId="3" fontId="5" fillId="0" borderId="22" xfId="1" applyNumberFormat="1" applyFont="1" applyBorder="1"/>
    <xf numFmtId="3" fontId="7" fillId="0" borderId="22" xfId="1" applyNumberFormat="1" applyFont="1" applyBorder="1"/>
    <xf numFmtId="3" fontId="2" fillId="0" borderId="19" xfId="0" applyNumberFormat="1" applyFont="1" applyBorder="1"/>
    <xf numFmtId="164" fontId="0" fillId="0" borderId="19" xfId="0" applyNumberFormat="1" applyBorder="1"/>
    <xf numFmtId="0" fontId="0" fillId="0" borderId="6" xfId="0" applyBorder="1" applyAlignment="1">
      <alignment horizontal="right"/>
    </xf>
    <xf numFmtId="0" fontId="5" fillId="0" borderId="23" xfId="1" quotePrefix="1" applyFont="1" applyBorder="1" applyAlignment="1">
      <alignment horizontal="center" vertical="center" wrapText="1"/>
    </xf>
    <xf numFmtId="0" fontId="5" fillId="0" borderId="23" xfId="1" applyFont="1" applyBorder="1" applyAlignment="1">
      <alignment horizontal="left" wrapText="1"/>
    </xf>
    <xf numFmtId="3" fontId="5" fillId="0" borderId="24" xfId="1" applyNumberFormat="1" applyFont="1" applyBorder="1" applyAlignment="1">
      <alignment horizontal="right"/>
    </xf>
    <xf numFmtId="3" fontId="5" fillId="0" borderId="19" xfId="1" applyNumberFormat="1" applyFont="1" applyBorder="1" applyAlignment="1">
      <alignment horizontal="right"/>
    </xf>
    <xf numFmtId="3" fontId="0" fillId="0" borderId="25" xfId="0" applyNumberFormat="1" applyBorder="1"/>
    <xf numFmtId="0" fontId="8" fillId="0" borderId="23" xfId="1" quotePrefix="1" applyFont="1" applyBorder="1" applyAlignment="1">
      <alignment horizontal="center" vertical="center" wrapText="1"/>
    </xf>
    <xf numFmtId="0" fontId="8" fillId="0" borderId="23" xfId="1" applyFont="1" applyBorder="1" applyAlignment="1">
      <alignment horizontal="left" wrapText="1"/>
    </xf>
    <xf numFmtId="49" fontId="8" fillId="0" borderId="6" xfId="1" quotePrefix="1" applyNumberFormat="1" applyFont="1" applyBorder="1" applyAlignment="1">
      <alignment horizontal="center" vertical="center" wrapText="1"/>
    </xf>
    <xf numFmtId="0" fontId="8" fillId="0" borderId="9" xfId="1" applyFont="1" applyBorder="1" applyAlignment="1">
      <alignment horizontal="left" wrapText="1"/>
    </xf>
    <xf numFmtId="3" fontId="5" fillId="0" borderId="22" xfId="1" applyNumberFormat="1" applyFont="1" applyBorder="1" applyAlignment="1">
      <alignment horizontal="right"/>
    </xf>
    <xf numFmtId="0" fontId="5" fillId="0" borderId="21" xfId="1" quotePrefix="1" applyFont="1" applyBorder="1" applyAlignment="1">
      <alignment horizontal="center" vertical="center" wrapText="1"/>
    </xf>
    <xf numFmtId="0" fontId="5" fillId="0" borderId="21" xfId="1" applyFont="1" applyBorder="1" applyAlignment="1">
      <alignment horizontal="left" wrapText="1"/>
    </xf>
    <xf numFmtId="49" fontId="8" fillId="0" borderId="21" xfId="1" quotePrefix="1" applyNumberFormat="1" applyFont="1" applyBorder="1" applyAlignment="1">
      <alignment horizontal="center" vertical="center" wrapText="1"/>
    </xf>
    <xf numFmtId="0" fontId="8" fillId="0" borderId="21" xfId="1" applyFont="1" applyBorder="1" applyAlignment="1">
      <alignment horizontal="left" vertical="center" wrapText="1"/>
    </xf>
    <xf numFmtId="49" fontId="8" fillId="0" borderId="23" xfId="1" quotePrefix="1" applyNumberFormat="1" applyFont="1" applyBorder="1" applyAlignment="1">
      <alignment horizontal="center" vertical="center" wrapText="1"/>
    </xf>
    <xf numFmtId="49" fontId="8" fillId="0" borderId="23" xfId="1" applyNumberFormat="1" applyFont="1" applyBorder="1" applyAlignment="1">
      <alignment horizontal="left" vertical="center" wrapText="1"/>
    </xf>
    <xf numFmtId="0" fontId="5" fillId="0" borderId="23" xfId="1" applyFont="1" applyBorder="1" applyAlignment="1">
      <alignment horizontal="left" vertical="center" wrapText="1"/>
    </xf>
    <xf numFmtId="0" fontId="5" fillId="0" borderId="23" xfId="1" applyFont="1" applyBorder="1" applyAlignment="1">
      <alignment wrapText="1"/>
    </xf>
    <xf numFmtId="0" fontId="5" fillId="0" borderId="26" xfId="1" applyFont="1" applyBorder="1" applyAlignment="1">
      <alignment wrapText="1"/>
    </xf>
    <xf numFmtId="0" fontId="5" fillId="0" borderId="6" xfId="1" quotePrefix="1" applyFont="1" applyBorder="1" applyAlignment="1">
      <alignment horizontal="center" vertical="center" wrapText="1"/>
    </xf>
    <xf numFmtId="3" fontId="5" fillId="0" borderId="27" xfId="1" applyNumberFormat="1" applyFont="1" applyBorder="1" applyAlignment="1">
      <alignment horizontal="right"/>
    </xf>
    <xf numFmtId="3" fontId="5" fillId="0" borderId="28" xfId="1" applyNumberFormat="1" applyFont="1" applyBorder="1" applyAlignment="1">
      <alignment horizontal="right"/>
    </xf>
    <xf numFmtId="3" fontId="0" fillId="0" borderId="29" xfId="0" applyNumberFormat="1" applyBorder="1"/>
    <xf numFmtId="0" fontId="8" fillId="0" borderId="3" xfId="1" applyFont="1" applyBorder="1"/>
    <xf numFmtId="0" fontId="9" fillId="0" borderId="3" xfId="1" applyFont="1" applyBorder="1"/>
    <xf numFmtId="3" fontId="7" fillId="0" borderId="30" xfId="1" applyNumberFormat="1" applyFont="1" applyBorder="1" applyAlignment="1">
      <alignment horizontal="right"/>
    </xf>
    <xf numFmtId="3" fontId="7" fillId="0" borderId="3" xfId="1" applyNumberFormat="1" applyFont="1" applyBorder="1" applyAlignment="1">
      <alignment horizontal="right"/>
    </xf>
    <xf numFmtId="3" fontId="7" fillId="0" borderId="31" xfId="1" applyNumberFormat="1" applyFont="1" applyBorder="1" applyAlignment="1">
      <alignment horizontal="right"/>
    </xf>
    <xf numFmtId="3" fontId="9" fillId="0" borderId="4" xfId="1" applyNumberFormat="1" applyFont="1" applyBorder="1" applyAlignment="1">
      <alignment horizontal="right"/>
    </xf>
    <xf numFmtId="3" fontId="9" fillId="0" borderId="3" xfId="1" applyNumberFormat="1" applyFont="1" applyBorder="1" applyAlignment="1">
      <alignment horizontal="right"/>
    </xf>
    <xf numFmtId="3" fontId="9" fillId="0" borderId="8" xfId="1" applyNumberFormat="1" applyFont="1" applyBorder="1" applyAlignment="1">
      <alignment horizontal="right"/>
    </xf>
    <xf numFmtId="164" fontId="2" fillId="0" borderId="10" xfId="0" applyNumberFormat="1" applyFont="1" applyBorder="1"/>
  </cellXfs>
  <cellStyles count="7">
    <cellStyle name="Ezres 2" xfId="5"/>
    <cellStyle name="Normál" xfId="0" builtinId="0"/>
    <cellStyle name="Normál 2" xfId="6"/>
    <cellStyle name="Normál_KTGV99" xfId="3"/>
    <cellStyle name="Normál_Munka3 2" xfId="4"/>
    <cellStyle name="Normál_PHKV99 2" xfId="1"/>
    <cellStyle name="Pénznem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P34"/>
  <sheetViews>
    <sheetView tabSelected="1" workbookViewId="0">
      <selection activeCell="A2" sqref="A2"/>
    </sheetView>
  </sheetViews>
  <sheetFormatPr defaultRowHeight="12.75" x14ac:dyDescent="0.2"/>
  <cols>
    <col min="1" max="1" width="4.140625" customWidth="1"/>
    <col min="2" max="2" width="14.28515625" customWidth="1"/>
    <col min="3" max="3" width="41.5703125" customWidth="1"/>
    <col min="4" max="4" width="14.28515625" customWidth="1"/>
    <col min="5" max="5" width="14.140625" customWidth="1"/>
    <col min="6" max="6" width="15" customWidth="1"/>
    <col min="7" max="7" width="13.7109375" customWidth="1"/>
    <col min="8" max="8" width="13.42578125" customWidth="1"/>
    <col min="9" max="9" width="12.42578125" customWidth="1"/>
    <col min="10" max="10" width="12.85546875" bestFit="1" customWidth="1"/>
    <col min="11" max="11" width="13.28515625" customWidth="1"/>
    <col min="12" max="12" width="13.140625" customWidth="1"/>
    <col min="13" max="13" width="16.42578125" customWidth="1"/>
    <col min="14" max="14" width="14.42578125" customWidth="1"/>
    <col min="15" max="15" width="14" customWidth="1"/>
  </cols>
  <sheetData>
    <row r="1" spans="1:16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ht="19.5" customHeight="1" x14ac:dyDescent="0.2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1:16" ht="19.5" customHeight="1" x14ac:dyDescent="0.2"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4" spans="1:16" ht="19.5" customHeight="1" x14ac:dyDescent="0.2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</row>
    <row r="5" spans="1:16" ht="18.75" customHeight="1" x14ac:dyDescent="0.25">
      <c r="B5" s="4" t="s">
        <v>0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</row>
    <row r="6" spans="1:16" ht="18.75" customHeight="1" x14ac:dyDescent="0.25">
      <c r="B6" s="4" t="s">
        <v>1</v>
      </c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4.75" customHeight="1" x14ac:dyDescent="0.25">
      <c r="B7" s="4" t="s">
        <v>2</v>
      </c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</row>
    <row r="8" spans="1:16" ht="20.25" customHeight="1" x14ac:dyDescent="0.25"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</row>
    <row r="9" spans="1:16" ht="30" customHeight="1" thickBot="1" x14ac:dyDescent="0.25"/>
    <row r="10" spans="1:16" ht="17.25" customHeight="1" thickBot="1" x14ac:dyDescent="0.35">
      <c r="A10" s="5" t="s">
        <v>3</v>
      </c>
      <c r="B10" s="6" t="s">
        <v>4</v>
      </c>
      <c r="C10" s="7" t="s">
        <v>5</v>
      </c>
      <c r="D10" s="8" t="s">
        <v>6</v>
      </c>
      <c r="E10" s="9"/>
      <c r="F10" s="10"/>
      <c r="G10" s="11" t="s">
        <v>7</v>
      </c>
      <c r="H10" s="11"/>
      <c r="I10" s="12"/>
      <c r="J10" s="13" t="s">
        <v>8</v>
      </c>
      <c r="K10" s="14"/>
      <c r="L10" s="15"/>
      <c r="M10" s="13" t="s">
        <v>9</v>
      </c>
      <c r="N10" s="14"/>
      <c r="O10" s="15"/>
      <c r="P10" s="16" t="s">
        <v>10</v>
      </c>
    </row>
    <row r="11" spans="1:16" ht="17.25" thickBot="1" x14ac:dyDescent="0.25">
      <c r="A11" s="17"/>
      <c r="B11" s="18"/>
      <c r="C11" s="19"/>
      <c r="D11" s="20" t="s">
        <v>11</v>
      </c>
      <c r="E11" s="20" t="s">
        <v>12</v>
      </c>
      <c r="F11" s="21" t="s">
        <v>13</v>
      </c>
      <c r="G11" s="20" t="s">
        <v>11</v>
      </c>
      <c r="H11" s="20" t="s">
        <v>12</v>
      </c>
      <c r="I11" s="21" t="s">
        <v>13</v>
      </c>
      <c r="J11" s="20" t="s">
        <v>11</v>
      </c>
      <c r="K11" s="20" t="s">
        <v>12</v>
      </c>
      <c r="L11" s="21" t="s">
        <v>13</v>
      </c>
      <c r="M11" s="20" t="s">
        <v>11</v>
      </c>
      <c r="N11" s="20" t="s">
        <v>12</v>
      </c>
      <c r="O11" s="21" t="s">
        <v>13</v>
      </c>
      <c r="P11" s="18"/>
    </row>
    <row r="12" spans="1:16" ht="17.25" thickBot="1" x14ac:dyDescent="0.25">
      <c r="A12" s="22"/>
      <c r="B12" s="23"/>
      <c r="C12" s="24"/>
      <c r="D12" s="25" t="s">
        <v>14</v>
      </c>
      <c r="E12" s="26"/>
      <c r="F12" s="27"/>
      <c r="G12" s="25" t="s">
        <v>14</v>
      </c>
      <c r="H12" s="26"/>
      <c r="I12" s="27"/>
      <c r="J12" s="25" t="s">
        <v>14</v>
      </c>
      <c r="K12" s="26"/>
      <c r="L12" s="27"/>
      <c r="M12" s="25" t="s">
        <v>14</v>
      </c>
      <c r="N12" s="26"/>
      <c r="O12" s="27"/>
      <c r="P12" s="23"/>
    </row>
    <row r="13" spans="1:16" ht="35.25" customHeight="1" x14ac:dyDescent="0.3">
      <c r="A13" s="28" t="s">
        <v>15</v>
      </c>
      <c r="B13" s="29" t="s">
        <v>16</v>
      </c>
      <c r="C13" s="30" t="s">
        <v>17</v>
      </c>
      <c r="D13" s="31">
        <v>9626805</v>
      </c>
      <c r="E13" s="32">
        <v>17160958</v>
      </c>
      <c r="F13" s="33">
        <v>8362189</v>
      </c>
      <c r="G13" s="34"/>
      <c r="H13" s="35">
        <v>20498</v>
      </c>
      <c r="I13" s="36">
        <v>20498</v>
      </c>
      <c r="J13" s="37"/>
      <c r="K13" s="38"/>
      <c r="L13" s="39"/>
      <c r="M13" s="40">
        <f t="shared" ref="M13:O33" si="0">D13+G13+J13</f>
        <v>9626805</v>
      </c>
      <c r="N13" s="40">
        <f t="shared" si="0"/>
        <v>17181456</v>
      </c>
      <c r="O13" s="40">
        <f>F13+I13+L13</f>
        <v>8382687</v>
      </c>
      <c r="P13" s="41">
        <f>O13/N13*100</f>
        <v>48.789153841211132</v>
      </c>
    </row>
    <row r="14" spans="1:16" ht="18.75" customHeight="1" x14ac:dyDescent="0.3">
      <c r="A14" s="42" t="s">
        <v>18</v>
      </c>
      <c r="B14" s="43" t="s">
        <v>19</v>
      </c>
      <c r="C14" s="44" t="s">
        <v>20</v>
      </c>
      <c r="D14" s="45">
        <v>181534</v>
      </c>
      <c r="E14" s="46">
        <v>179534</v>
      </c>
      <c r="F14" s="47">
        <v>155002</v>
      </c>
      <c r="G14" s="34"/>
      <c r="H14" s="35"/>
      <c r="I14" s="36"/>
      <c r="J14" s="37"/>
      <c r="K14" s="38"/>
      <c r="L14" s="39"/>
      <c r="M14" s="40">
        <f t="shared" si="0"/>
        <v>181534</v>
      </c>
      <c r="N14" s="40">
        <f t="shared" si="0"/>
        <v>179534</v>
      </c>
      <c r="O14" s="40">
        <f t="shared" si="0"/>
        <v>155002</v>
      </c>
      <c r="P14" s="41">
        <f>O14/N14*100</f>
        <v>86.335735849476976</v>
      </c>
    </row>
    <row r="15" spans="1:16" ht="34.5" customHeight="1" x14ac:dyDescent="0.3">
      <c r="A15" s="28" t="s">
        <v>21</v>
      </c>
      <c r="B15" s="43" t="s">
        <v>22</v>
      </c>
      <c r="C15" s="44" t="s">
        <v>23</v>
      </c>
      <c r="D15" s="45">
        <v>11480</v>
      </c>
      <c r="E15" s="46">
        <v>11480</v>
      </c>
      <c r="F15" s="47"/>
      <c r="G15" s="34"/>
      <c r="H15" s="35"/>
      <c r="I15" s="36"/>
      <c r="J15" s="37"/>
      <c r="K15" s="38"/>
      <c r="L15" s="39"/>
      <c r="M15" s="40">
        <f t="shared" si="0"/>
        <v>11480</v>
      </c>
      <c r="N15" s="40">
        <f t="shared" si="0"/>
        <v>11480</v>
      </c>
      <c r="O15" s="40"/>
      <c r="P15" s="41"/>
    </row>
    <row r="16" spans="1:16" ht="33.75" customHeight="1" x14ac:dyDescent="0.3">
      <c r="A16" s="42" t="s">
        <v>24</v>
      </c>
      <c r="B16" s="48" t="s">
        <v>25</v>
      </c>
      <c r="C16" s="49" t="s">
        <v>26</v>
      </c>
      <c r="D16" s="45"/>
      <c r="E16" s="46"/>
      <c r="F16" s="47"/>
      <c r="G16" s="34"/>
      <c r="H16" s="35"/>
      <c r="I16" s="36"/>
      <c r="J16" s="37">
        <v>895496</v>
      </c>
      <c r="K16" s="38">
        <v>923496</v>
      </c>
      <c r="L16" s="38">
        <v>923496</v>
      </c>
      <c r="M16" s="40">
        <f t="shared" si="0"/>
        <v>895496</v>
      </c>
      <c r="N16" s="40">
        <f t="shared" si="0"/>
        <v>923496</v>
      </c>
      <c r="O16" s="40">
        <f t="shared" si="0"/>
        <v>923496</v>
      </c>
      <c r="P16" s="41">
        <f t="shared" ref="P16:P33" si="1">O16/N16*100</f>
        <v>100</v>
      </c>
    </row>
    <row r="17" spans="1:16" ht="18.75" customHeight="1" thickBot="1" x14ac:dyDescent="0.35">
      <c r="A17" s="28" t="s">
        <v>27</v>
      </c>
      <c r="B17" s="50" t="s">
        <v>28</v>
      </c>
      <c r="C17" s="51" t="s">
        <v>29</v>
      </c>
      <c r="D17" s="45"/>
      <c r="E17" s="52">
        <v>154200</v>
      </c>
      <c r="F17" s="47">
        <v>141700</v>
      </c>
      <c r="G17" s="34"/>
      <c r="H17" s="35"/>
      <c r="I17" s="36"/>
      <c r="J17" s="37"/>
      <c r="K17" s="38"/>
      <c r="L17" s="39"/>
      <c r="M17" s="40">
        <f t="shared" si="0"/>
        <v>0</v>
      </c>
      <c r="N17" s="40">
        <f t="shared" si="0"/>
        <v>154200</v>
      </c>
      <c r="O17" s="40">
        <f t="shared" si="0"/>
        <v>141700</v>
      </c>
      <c r="P17" s="41">
        <f t="shared" si="1"/>
        <v>91.893644617380019</v>
      </c>
    </row>
    <row r="18" spans="1:16" ht="15" customHeight="1" x14ac:dyDescent="0.3">
      <c r="A18" s="42" t="s">
        <v>30</v>
      </c>
      <c r="B18" s="53" t="s">
        <v>31</v>
      </c>
      <c r="C18" s="54" t="s">
        <v>32</v>
      </c>
      <c r="D18" s="45">
        <v>178958</v>
      </c>
      <c r="E18" s="52">
        <v>2277641</v>
      </c>
      <c r="F18" s="47">
        <v>2113097</v>
      </c>
      <c r="G18" s="34"/>
      <c r="H18" s="35"/>
      <c r="I18" s="36"/>
      <c r="J18" s="37"/>
      <c r="K18" s="38"/>
      <c r="L18" s="39"/>
      <c r="M18" s="40">
        <f>D18+G18+J18</f>
        <v>178958</v>
      </c>
      <c r="N18" s="40">
        <f t="shared" si="0"/>
        <v>2277641</v>
      </c>
      <c r="O18" s="40">
        <f t="shared" si="0"/>
        <v>2113097</v>
      </c>
      <c r="P18" s="41">
        <f t="shared" si="1"/>
        <v>92.775683261760747</v>
      </c>
    </row>
    <row r="19" spans="1:16" ht="17.25" customHeight="1" x14ac:dyDescent="0.3">
      <c r="A19" s="28" t="s">
        <v>33</v>
      </c>
      <c r="B19" s="53" t="s">
        <v>34</v>
      </c>
      <c r="C19" s="54" t="s">
        <v>35</v>
      </c>
      <c r="D19" s="45">
        <v>215900</v>
      </c>
      <c r="E19" s="52">
        <v>215900</v>
      </c>
      <c r="F19" s="47"/>
      <c r="G19" s="34"/>
      <c r="H19" s="35"/>
      <c r="I19" s="36"/>
      <c r="J19" s="37"/>
      <c r="K19" s="38"/>
      <c r="L19" s="39"/>
      <c r="M19" s="40">
        <f t="shared" si="0"/>
        <v>215900</v>
      </c>
      <c r="N19" s="40">
        <f t="shared" si="0"/>
        <v>215900</v>
      </c>
      <c r="O19" s="40"/>
      <c r="P19" s="41"/>
    </row>
    <row r="20" spans="1:16" ht="17.25" customHeight="1" x14ac:dyDescent="0.3">
      <c r="A20" s="28"/>
      <c r="B20" s="55" t="s">
        <v>36</v>
      </c>
      <c r="C20" s="56" t="s">
        <v>37</v>
      </c>
      <c r="D20" s="45">
        <v>50292</v>
      </c>
      <c r="E20" s="52">
        <v>50292</v>
      </c>
      <c r="F20" s="47"/>
      <c r="G20" s="34"/>
      <c r="H20" s="35"/>
      <c r="I20" s="36"/>
      <c r="J20" s="37"/>
      <c r="K20" s="38"/>
      <c r="L20" s="39"/>
      <c r="M20" s="40">
        <f t="shared" si="0"/>
        <v>50292</v>
      </c>
      <c r="N20" s="40">
        <f t="shared" si="0"/>
        <v>50292</v>
      </c>
      <c r="O20" s="40"/>
      <c r="P20" s="41"/>
    </row>
    <row r="21" spans="1:16" ht="17.25" customHeight="1" x14ac:dyDescent="0.3">
      <c r="A21" s="28" t="s">
        <v>38</v>
      </c>
      <c r="B21" s="43" t="s">
        <v>39</v>
      </c>
      <c r="C21" s="54" t="s">
        <v>40</v>
      </c>
      <c r="D21" s="45">
        <v>1002548</v>
      </c>
      <c r="E21" s="52">
        <v>1323478</v>
      </c>
      <c r="F21" s="47">
        <v>600469</v>
      </c>
      <c r="G21" s="34">
        <v>3624935</v>
      </c>
      <c r="H21" s="35">
        <v>3360673</v>
      </c>
      <c r="I21" s="36">
        <v>516171</v>
      </c>
      <c r="J21" s="37"/>
      <c r="K21" s="38"/>
      <c r="L21" s="39"/>
      <c r="M21" s="40">
        <f t="shared" si="0"/>
        <v>4627483</v>
      </c>
      <c r="N21" s="40">
        <f t="shared" si="0"/>
        <v>4684151</v>
      </c>
      <c r="O21" s="40">
        <f t="shared" si="0"/>
        <v>1116640</v>
      </c>
      <c r="P21" s="41"/>
    </row>
    <row r="22" spans="1:16" ht="15.75" customHeight="1" x14ac:dyDescent="0.3">
      <c r="A22" s="42" t="s">
        <v>41</v>
      </c>
      <c r="B22" s="43" t="s">
        <v>42</v>
      </c>
      <c r="C22" s="44" t="s">
        <v>43</v>
      </c>
      <c r="D22" s="45">
        <v>1378661</v>
      </c>
      <c r="E22" s="52">
        <v>1700988</v>
      </c>
      <c r="F22" s="47">
        <v>1195110</v>
      </c>
      <c r="G22" s="34"/>
      <c r="H22" s="35">
        <v>114173</v>
      </c>
      <c r="I22" s="36">
        <v>114173</v>
      </c>
      <c r="J22" s="37"/>
      <c r="K22" s="38"/>
      <c r="L22" s="39"/>
      <c r="M22" s="40">
        <f t="shared" si="0"/>
        <v>1378661</v>
      </c>
      <c r="N22" s="40">
        <f t="shared" si="0"/>
        <v>1815161</v>
      </c>
      <c r="O22" s="40">
        <f t="shared" si="0"/>
        <v>1309283</v>
      </c>
      <c r="P22" s="41">
        <f t="shared" si="1"/>
        <v>72.130406063153629</v>
      </c>
    </row>
    <row r="23" spans="1:16" ht="15.75" customHeight="1" x14ac:dyDescent="0.3">
      <c r="A23" s="28" t="s">
        <v>44</v>
      </c>
      <c r="B23" s="43" t="s">
        <v>45</v>
      </c>
      <c r="C23" s="44" t="s">
        <v>46</v>
      </c>
      <c r="D23" s="45">
        <v>679635</v>
      </c>
      <c r="E23" s="52">
        <v>741756</v>
      </c>
      <c r="F23" s="47">
        <v>507654</v>
      </c>
      <c r="G23" s="34"/>
      <c r="H23" s="35"/>
      <c r="I23" s="36"/>
      <c r="J23" s="37"/>
      <c r="K23" s="38"/>
      <c r="L23" s="39"/>
      <c r="M23" s="40">
        <f t="shared" si="0"/>
        <v>679635</v>
      </c>
      <c r="N23" s="40">
        <f t="shared" si="0"/>
        <v>741756</v>
      </c>
      <c r="O23" s="40">
        <f t="shared" si="0"/>
        <v>507654</v>
      </c>
      <c r="P23" s="41">
        <f t="shared" si="1"/>
        <v>68.439486839338002</v>
      </c>
    </row>
    <row r="24" spans="1:16" ht="17.25" customHeight="1" x14ac:dyDescent="0.3">
      <c r="A24" s="42" t="s">
        <v>47</v>
      </c>
      <c r="B24" s="43" t="s">
        <v>48</v>
      </c>
      <c r="C24" s="44" t="s">
        <v>49</v>
      </c>
      <c r="D24" s="45">
        <v>246827</v>
      </c>
      <c r="E24" s="52">
        <v>858433</v>
      </c>
      <c r="F24" s="47">
        <v>774516</v>
      </c>
      <c r="G24" s="34"/>
      <c r="H24" s="35">
        <v>488365</v>
      </c>
      <c r="I24" s="36">
        <v>488365</v>
      </c>
      <c r="J24" s="37"/>
      <c r="K24" s="38"/>
      <c r="L24" s="39"/>
      <c r="M24" s="40">
        <f t="shared" si="0"/>
        <v>246827</v>
      </c>
      <c r="N24" s="40">
        <f t="shared" si="0"/>
        <v>1346798</v>
      </c>
      <c r="O24" s="40">
        <f t="shared" si="0"/>
        <v>1262881</v>
      </c>
      <c r="P24" s="41">
        <f t="shared" si="1"/>
        <v>93.769147266330961</v>
      </c>
    </row>
    <row r="25" spans="1:16" ht="15" customHeight="1" x14ac:dyDescent="0.3">
      <c r="A25" s="28" t="s">
        <v>50</v>
      </c>
      <c r="B25" s="43" t="s">
        <v>51</v>
      </c>
      <c r="C25" s="44" t="s">
        <v>52</v>
      </c>
      <c r="D25" s="45">
        <v>103500</v>
      </c>
      <c r="E25" s="52">
        <v>103500</v>
      </c>
      <c r="F25" s="47">
        <v>2205</v>
      </c>
      <c r="G25" s="34"/>
      <c r="H25" s="35"/>
      <c r="I25" s="36"/>
      <c r="J25" s="37"/>
      <c r="K25" s="38"/>
      <c r="L25" s="39"/>
      <c r="M25" s="40">
        <f t="shared" si="0"/>
        <v>103500</v>
      </c>
      <c r="N25" s="40">
        <f t="shared" si="0"/>
        <v>103500</v>
      </c>
      <c r="O25" s="40">
        <f t="shared" si="0"/>
        <v>2205</v>
      </c>
      <c r="P25" s="41">
        <f t="shared" si="1"/>
        <v>2.1304347826086958</v>
      </c>
    </row>
    <row r="26" spans="1:16" ht="15" customHeight="1" x14ac:dyDescent="0.3">
      <c r="A26" s="42" t="s">
        <v>53</v>
      </c>
      <c r="B26" s="57" t="s">
        <v>54</v>
      </c>
      <c r="C26" s="58" t="s">
        <v>55</v>
      </c>
      <c r="D26" s="45"/>
      <c r="E26" s="52">
        <v>515099</v>
      </c>
      <c r="F26" s="47">
        <v>466500</v>
      </c>
      <c r="G26" s="34"/>
      <c r="H26" s="35"/>
      <c r="I26" s="36"/>
      <c r="J26" s="37"/>
      <c r="K26" s="38"/>
      <c r="L26" s="39"/>
      <c r="M26" s="40"/>
      <c r="N26" s="40">
        <f t="shared" si="0"/>
        <v>515099</v>
      </c>
      <c r="O26" s="40">
        <f t="shared" si="0"/>
        <v>466500</v>
      </c>
      <c r="P26" s="41">
        <f t="shared" si="1"/>
        <v>90.565114667277555</v>
      </c>
    </row>
    <row r="27" spans="1:16" ht="15" customHeight="1" x14ac:dyDescent="0.3">
      <c r="A27" s="28" t="s">
        <v>56</v>
      </c>
      <c r="B27" s="43" t="s">
        <v>57</v>
      </c>
      <c r="C27" s="44" t="s">
        <v>58</v>
      </c>
      <c r="D27" s="45">
        <v>1363584</v>
      </c>
      <c r="E27" s="52">
        <v>1583293</v>
      </c>
      <c r="F27" s="47">
        <v>740203</v>
      </c>
      <c r="G27" s="34">
        <v>381000</v>
      </c>
      <c r="H27" s="35">
        <v>43768</v>
      </c>
      <c r="I27" s="36"/>
      <c r="J27" s="37"/>
      <c r="K27" s="38"/>
      <c r="L27" s="39"/>
      <c r="M27" s="40">
        <f t="shared" si="0"/>
        <v>1744584</v>
      </c>
      <c r="N27" s="40">
        <f t="shared" si="0"/>
        <v>1627061</v>
      </c>
      <c r="O27" s="40">
        <f t="shared" si="0"/>
        <v>740203</v>
      </c>
      <c r="P27" s="41">
        <f t="shared" si="1"/>
        <v>45.493254401648123</v>
      </c>
    </row>
    <row r="28" spans="1:16" ht="32.25" customHeight="1" x14ac:dyDescent="0.3">
      <c r="A28" s="42" t="s">
        <v>59</v>
      </c>
      <c r="B28" s="43" t="s">
        <v>60</v>
      </c>
      <c r="C28" s="49" t="s">
        <v>61</v>
      </c>
      <c r="D28" s="45">
        <v>1834190</v>
      </c>
      <c r="E28" s="52">
        <v>1435091</v>
      </c>
      <c r="F28" s="47">
        <v>948194</v>
      </c>
      <c r="G28" s="34"/>
      <c r="H28" s="35">
        <v>319282</v>
      </c>
      <c r="I28" s="36">
        <v>319282</v>
      </c>
      <c r="J28" s="37"/>
      <c r="K28" s="38"/>
      <c r="L28" s="39"/>
      <c r="M28" s="40">
        <f t="shared" si="0"/>
        <v>1834190</v>
      </c>
      <c r="N28" s="40">
        <f t="shared" si="0"/>
        <v>1754373</v>
      </c>
      <c r="O28" s="40">
        <f t="shared" si="0"/>
        <v>1267476</v>
      </c>
      <c r="P28" s="41">
        <f t="shared" si="1"/>
        <v>72.246665902861025</v>
      </c>
    </row>
    <row r="29" spans="1:16" ht="18" customHeight="1" x14ac:dyDescent="0.3">
      <c r="A29" s="28" t="s">
        <v>62</v>
      </c>
      <c r="B29" s="43" t="s">
        <v>63</v>
      </c>
      <c r="C29" s="59" t="s">
        <v>64</v>
      </c>
      <c r="D29" s="45">
        <v>75000</v>
      </c>
      <c r="E29" s="52"/>
      <c r="F29" s="47"/>
      <c r="G29" s="34"/>
      <c r="H29" s="35"/>
      <c r="I29" s="36"/>
      <c r="J29" s="37"/>
      <c r="K29" s="38"/>
      <c r="L29" s="39"/>
      <c r="M29" s="40">
        <f>D29+G29+J29</f>
        <v>75000</v>
      </c>
      <c r="N29" s="40"/>
      <c r="O29" s="40"/>
      <c r="P29" s="41"/>
    </row>
    <row r="30" spans="1:16" ht="14.25" customHeight="1" x14ac:dyDescent="0.3">
      <c r="A30" s="42" t="s">
        <v>65</v>
      </c>
      <c r="B30" s="43">
        <v>104051</v>
      </c>
      <c r="C30" s="44" t="s">
        <v>66</v>
      </c>
      <c r="D30" s="45"/>
      <c r="E30" s="52"/>
      <c r="F30" s="47"/>
      <c r="G30" s="34"/>
      <c r="H30" s="35"/>
      <c r="I30" s="36"/>
      <c r="J30" s="37"/>
      <c r="K30" s="38"/>
      <c r="L30" s="39"/>
      <c r="M30" s="40"/>
      <c r="N30" s="40"/>
      <c r="O30" s="40"/>
      <c r="P30" s="41"/>
    </row>
    <row r="31" spans="1:16" ht="18" customHeight="1" x14ac:dyDescent="0.3">
      <c r="A31" s="28" t="s">
        <v>67</v>
      </c>
      <c r="B31" s="43">
        <v>107051</v>
      </c>
      <c r="C31" s="60" t="s">
        <v>68</v>
      </c>
      <c r="D31" s="45">
        <v>2509741</v>
      </c>
      <c r="E31" s="52">
        <v>3532305</v>
      </c>
      <c r="F31" s="47">
        <v>3310412</v>
      </c>
      <c r="G31" s="34"/>
      <c r="H31" s="35"/>
      <c r="I31" s="36"/>
      <c r="J31" s="37"/>
      <c r="K31" s="38"/>
      <c r="L31" s="39"/>
      <c r="M31" s="40">
        <f t="shared" si="0"/>
        <v>2509741</v>
      </c>
      <c r="N31" s="40">
        <f t="shared" si="0"/>
        <v>3532305</v>
      </c>
      <c r="O31" s="40">
        <f t="shared" si="0"/>
        <v>3310412</v>
      </c>
      <c r="P31" s="41">
        <f t="shared" si="1"/>
        <v>93.718181187638109</v>
      </c>
    </row>
    <row r="32" spans="1:16" ht="18" customHeight="1" x14ac:dyDescent="0.3">
      <c r="A32" s="42" t="s">
        <v>69</v>
      </c>
      <c r="B32" s="43">
        <v>107055</v>
      </c>
      <c r="C32" s="61" t="s">
        <v>70</v>
      </c>
      <c r="D32" s="45">
        <v>5618268</v>
      </c>
      <c r="E32" s="52">
        <v>5804587</v>
      </c>
      <c r="F32" s="47">
        <v>5025083</v>
      </c>
      <c r="G32" s="34">
        <v>22860</v>
      </c>
      <c r="H32" s="35">
        <v>372188</v>
      </c>
      <c r="I32" s="36">
        <v>362780</v>
      </c>
      <c r="J32" s="37"/>
      <c r="K32" s="38"/>
      <c r="L32" s="39"/>
      <c r="M32" s="40">
        <f t="shared" si="0"/>
        <v>5641128</v>
      </c>
      <c r="N32" s="40">
        <f t="shared" si="0"/>
        <v>6176775</v>
      </c>
      <c r="O32" s="40">
        <f t="shared" si="0"/>
        <v>5387863</v>
      </c>
      <c r="P32" s="41">
        <f t="shared" si="1"/>
        <v>87.227768536169776</v>
      </c>
    </row>
    <row r="33" spans="1:16" ht="18" customHeight="1" thickBot="1" x14ac:dyDescent="0.35">
      <c r="A33" s="28" t="s">
        <v>71</v>
      </c>
      <c r="B33" s="62">
        <v>107060</v>
      </c>
      <c r="C33" s="61" t="s">
        <v>72</v>
      </c>
      <c r="D33" s="63">
        <v>1375000</v>
      </c>
      <c r="E33" s="64">
        <v>1375000</v>
      </c>
      <c r="F33" s="65">
        <v>1261200</v>
      </c>
      <c r="G33" s="34"/>
      <c r="H33" s="35"/>
      <c r="I33" s="36"/>
      <c r="J33" s="37"/>
      <c r="K33" s="38"/>
      <c r="L33" s="39"/>
      <c r="M33" s="40">
        <f t="shared" si="0"/>
        <v>1375000</v>
      </c>
      <c r="N33" s="40">
        <f t="shared" si="0"/>
        <v>1375000</v>
      </c>
      <c r="O33" s="40">
        <f t="shared" si="0"/>
        <v>1261200</v>
      </c>
      <c r="P33" s="41">
        <f t="shared" si="1"/>
        <v>91.723636363636359</v>
      </c>
    </row>
    <row r="34" spans="1:16" ht="17.25" thickBot="1" x14ac:dyDescent="0.35">
      <c r="A34" s="42" t="s">
        <v>73</v>
      </c>
      <c r="B34" s="66"/>
      <c r="C34" s="67" t="s">
        <v>74</v>
      </c>
      <c r="D34" s="68">
        <f t="shared" ref="D34:I34" si="2">SUM(D13:D33)</f>
        <v>26451923</v>
      </c>
      <c r="E34" s="69">
        <f t="shared" si="2"/>
        <v>39023535</v>
      </c>
      <c r="F34" s="70">
        <f t="shared" si="2"/>
        <v>25603534</v>
      </c>
      <c r="G34" s="71">
        <f t="shared" si="2"/>
        <v>4028795</v>
      </c>
      <c r="H34" s="72">
        <f t="shared" si="2"/>
        <v>4718947</v>
      </c>
      <c r="I34" s="73">
        <f t="shared" si="2"/>
        <v>1821269</v>
      </c>
      <c r="J34" s="73">
        <f t="shared" ref="J34:O34" si="3">SUM(J13:J33)</f>
        <v>895496</v>
      </c>
      <c r="K34" s="73">
        <f t="shared" si="3"/>
        <v>923496</v>
      </c>
      <c r="L34" s="73">
        <f t="shared" si="3"/>
        <v>923496</v>
      </c>
      <c r="M34" s="73">
        <f t="shared" si="3"/>
        <v>31376214</v>
      </c>
      <c r="N34" s="73">
        <f t="shared" si="3"/>
        <v>44665978</v>
      </c>
      <c r="O34" s="73">
        <f t="shared" si="3"/>
        <v>28348299</v>
      </c>
      <c r="P34" s="74">
        <f>O34/N34*100</f>
        <v>63.467319578225734</v>
      </c>
    </row>
  </sheetData>
  <mergeCells count="22">
    <mergeCell ref="M10:O10"/>
    <mergeCell ref="P10:P12"/>
    <mergeCell ref="F11:F12"/>
    <mergeCell ref="I11:I12"/>
    <mergeCell ref="L11:L12"/>
    <mergeCell ref="O11:O12"/>
    <mergeCell ref="G12:H12"/>
    <mergeCell ref="J12:K12"/>
    <mergeCell ref="M12:N12"/>
    <mergeCell ref="A10:A12"/>
    <mergeCell ref="B10:B12"/>
    <mergeCell ref="C10:C12"/>
    <mergeCell ref="D10:F10"/>
    <mergeCell ref="G10:I10"/>
    <mergeCell ref="J10:L10"/>
    <mergeCell ref="D12:E12"/>
    <mergeCell ref="A1:P1"/>
    <mergeCell ref="B4:P4"/>
    <mergeCell ref="B5:P5"/>
    <mergeCell ref="B6:P6"/>
    <mergeCell ref="B7:P7"/>
    <mergeCell ref="B8:P8"/>
  </mergeCells>
  <pageMargins left="0.70866141732283472" right="0.70866141732283472" top="0.74803149606299213" bottom="0.74803149606299213" header="0.31496062992125984" footer="0.31496062992125984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4. melléklet</vt:lpstr>
    </vt:vector>
  </TitlesOfParts>
  <Company>hivatal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Dénes Bence</dc:creator>
  <cp:lastModifiedBy>Dénes Bence</cp:lastModifiedBy>
  <dcterms:created xsi:type="dcterms:W3CDTF">2021-05-19T11:10:16Z</dcterms:created>
  <dcterms:modified xsi:type="dcterms:W3CDTF">2021-05-19T11:10:31Z</dcterms:modified>
</cp:coreProperties>
</file>