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9. melléklet" sheetId="1" r:id="rId1"/>
  </sheets>
  <calcPr calcId="162913"/>
</workbook>
</file>

<file path=xl/calcChain.xml><?xml version="1.0" encoding="utf-8"?>
<calcChain xmlns="http://schemas.openxmlformats.org/spreadsheetml/2006/main">
  <c r="D64" i="1" l="1"/>
  <c r="C64" i="1"/>
  <c r="E58" i="1"/>
  <c r="D58" i="1"/>
  <c r="F57" i="1"/>
  <c r="F56" i="1"/>
  <c r="F55" i="1"/>
  <c r="F54" i="1"/>
  <c r="F53" i="1"/>
  <c r="F52" i="1"/>
  <c r="F51" i="1"/>
  <c r="F50" i="1"/>
  <c r="E46" i="1"/>
  <c r="F46" i="1" s="1"/>
  <c r="D46" i="1"/>
  <c r="F45" i="1"/>
  <c r="F44" i="1"/>
  <c r="F43" i="1"/>
  <c r="F42" i="1"/>
  <c r="E39" i="1"/>
  <c r="F39" i="1" s="1"/>
  <c r="D39" i="1"/>
  <c r="F38" i="1"/>
  <c r="F37" i="1"/>
  <c r="F34" i="1"/>
  <c r="E34" i="1"/>
  <c r="D34" i="1"/>
  <c r="C34" i="1"/>
  <c r="F33" i="1"/>
  <c r="F32" i="1"/>
  <c r="F31" i="1"/>
  <c r="F30" i="1"/>
  <c r="F29" i="1"/>
  <c r="E26" i="1"/>
  <c r="D26" i="1"/>
  <c r="C26" i="1"/>
  <c r="F24" i="1"/>
  <c r="E20" i="1"/>
  <c r="F20" i="1" s="1"/>
  <c r="D20" i="1"/>
  <c r="F17" i="1"/>
  <c r="F58" i="1" l="1"/>
  <c r="C67" i="1"/>
  <c r="F26" i="1"/>
  <c r="D67" i="1"/>
  <c r="E67" i="1"/>
  <c r="F67" i="1" l="1"/>
</calcChain>
</file>

<file path=xl/sharedStrings.xml><?xml version="1.0" encoding="utf-8"?>
<sst xmlns="http://schemas.openxmlformats.org/spreadsheetml/2006/main" count="81" uniqueCount="70">
  <si>
    <t>BÖGÖT KÖZSÉG ÖNKORMÁNYZATA</t>
  </si>
  <si>
    <t>BERUHÁZÁSI KIADÁSOK</t>
  </si>
  <si>
    <t>2020. év</t>
  </si>
  <si>
    <t>adatok Ft-ban</t>
  </si>
  <si>
    <t>Sorsz.</t>
  </si>
  <si>
    <t>Megnevezés</t>
  </si>
  <si>
    <t>eredeti előirányzat</t>
  </si>
  <si>
    <t xml:space="preserve">módosított  előirányzat   </t>
  </si>
  <si>
    <t>teljesítés</t>
  </si>
  <si>
    <t>teljesítés %-a</t>
  </si>
  <si>
    <t>1.</t>
  </si>
  <si>
    <t>011130  Önkormányzatok és önkormányzati hivatalok jogalkotó és általános igazgatási tevékenysége</t>
  </si>
  <si>
    <t>1.1.</t>
  </si>
  <si>
    <t>Kávéfőző vásárlása</t>
  </si>
  <si>
    <t>Beruházási célú előzetesen felszámított általános forgalmi adó</t>
  </si>
  <si>
    <t xml:space="preserve">Összesen: </t>
  </si>
  <si>
    <t>2.</t>
  </si>
  <si>
    <t>063020 Víztermelés-,  kezelés-, ellátás</t>
  </si>
  <si>
    <t>2.1</t>
  </si>
  <si>
    <t>Porpác,Bögöt ívóvízminőség-javtása pályázat építési munkák költségei</t>
  </si>
  <si>
    <t>2.2.</t>
  </si>
  <si>
    <t>Összesen:</t>
  </si>
  <si>
    <t>3.</t>
  </si>
  <si>
    <t>3.1.</t>
  </si>
  <si>
    <t>082091 Közművelődési szolgáltatások</t>
  </si>
  <si>
    <t>3.2.</t>
  </si>
  <si>
    <t>Fényképezőgép beszerzése</t>
  </si>
  <si>
    <t>3.3.</t>
  </si>
  <si>
    <t>Hangfalszett</t>
  </si>
  <si>
    <t>3.4.</t>
  </si>
  <si>
    <t>Sörpadgarnitúra</t>
  </si>
  <si>
    <t>3.5.</t>
  </si>
  <si>
    <t>Kerti pavilon</t>
  </si>
  <si>
    <t>4.</t>
  </si>
  <si>
    <t>4.1.</t>
  </si>
  <si>
    <t>064010 Közvilágítás</t>
  </si>
  <si>
    <t>4.2.</t>
  </si>
  <si>
    <t>LED lámpatest felszerelése Ady E. u. 4.</t>
  </si>
  <si>
    <t>5.</t>
  </si>
  <si>
    <t>5.1.</t>
  </si>
  <si>
    <t>066020 Város-, községgazdálkodási egyéb szolgáltatások</t>
  </si>
  <si>
    <t>5.2.</t>
  </si>
  <si>
    <t>Benzinmotoros kapálógép</t>
  </si>
  <si>
    <t>5.3.</t>
  </si>
  <si>
    <t>Rókacsapda</t>
  </si>
  <si>
    <t>5.4.</t>
  </si>
  <si>
    <t>Csiszológép</t>
  </si>
  <si>
    <t>6.</t>
  </si>
  <si>
    <t>6.1.</t>
  </si>
  <si>
    <t>107055 Falugondnoki, tanyagondnoki szolgáltatás</t>
  </si>
  <si>
    <t>6.2.</t>
  </si>
  <si>
    <t>Telefon</t>
  </si>
  <si>
    <t>6.3.</t>
  </si>
  <si>
    <t>Apple Ipad</t>
  </si>
  <si>
    <t>6.4.</t>
  </si>
  <si>
    <t>Sarokcsiszoló</t>
  </si>
  <si>
    <t>6.5.</t>
  </si>
  <si>
    <t>Kerékpár</t>
  </si>
  <si>
    <t>6.6.</t>
  </si>
  <si>
    <t>Porszívó</t>
  </si>
  <si>
    <t>6.7.</t>
  </si>
  <si>
    <t>Akkus csavarhúzó</t>
  </si>
  <si>
    <t>6.8.</t>
  </si>
  <si>
    <t>Fűkasza</t>
  </si>
  <si>
    <t>7.</t>
  </si>
  <si>
    <t>082044 Könyvtári szolgáltatások</t>
  </si>
  <si>
    <t>7.1.</t>
  </si>
  <si>
    <t>Egyéb tárgyi eszközök beszerzése</t>
  </si>
  <si>
    <t>7.2.</t>
  </si>
  <si>
    <t>BERUHÁZÁSOK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</si>
</sst>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Arial Narrow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quotePrefix="1"/>
    <xf numFmtId="0" fontId="4" fillId="0" borderId="0" xfId="0" quotePrefix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" fontId="0" fillId="0" borderId="0" xfId="0" quotePrefix="1" applyNumberFormat="1"/>
    <xf numFmtId="3" fontId="0" fillId="0" borderId="0" xfId="0" applyNumberFormat="1"/>
    <xf numFmtId="3" fontId="0" fillId="0" borderId="0" xfId="0" applyNumberFormat="1" applyFont="1" applyBorder="1" applyAlignment="1">
      <alignment horizontal="right" wrapText="1"/>
    </xf>
    <xf numFmtId="165" fontId="0" fillId="0" borderId="0" xfId="0" applyNumberFormat="1" applyAlignment="1">
      <alignment horizontal="center"/>
    </xf>
    <xf numFmtId="3" fontId="0" fillId="0" borderId="0" xfId="0" applyNumberFormat="1" applyFont="1" applyBorder="1"/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49" fontId="0" fillId="0" borderId="0" xfId="0" applyNumberFormat="1"/>
    <xf numFmtId="3" fontId="0" fillId="0" borderId="6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3" fontId="4" fillId="0" borderId="0" xfId="0" applyNumberFormat="1" applyFont="1"/>
    <xf numFmtId="0" fontId="0" fillId="0" borderId="0" xfId="0" applyFont="1"/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/>
    <xf numFmtId="3" fontId="4" fillId="0" borderId="5" xfId="0" applyNumberFormat="1" applyFont="1" applyBorder="1" applyAlignment="1">
      <alignment horizontal="right"/>
    </xf>
    <xf numFmtId="0" fontId="4" fillId="0" borderId="0" xfId="0" quotePrefix="1" applyFont="1"/>
    <xf numFmtId="3" fontId="0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4" fillId="0" borderId="0" xfId="0" applyNumberFormat="1" applyFont="1"/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Font="1" applyBorder="1"/>
    <xf numFmtId="3" fontId="0" fillId="0" borderId="6" xfId="0" applyNumberFormat="1" applyFont="1" applyFill="1" applyBorder="1" applyAlignment="1">
      <alignment horizontal="right"/>
    </xf>
    <xf numFmtId="49" fontId="0" fillId="0" borderId="0" xfId="0" quotePrefix="1" applyNumberFormat="1"/>
    <xf numFmtId="3" fontId="0" fillId="0" borderId="6" xfId="0" applyNumberFormat="1" applyBorder="1"/>
    <xf numFmtId="3" fontId="0" fillId="0" borderId="6" xfId="0" applyNumberFormat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5">
    <cellStyle name="Ezres 2" xfId="2"/>
    <cellStyle name="Normál" xfId="0" builtinId="0"/>
    <cellStyle name="Normál 2" xfId="3"/>
    <cellStyle name="Normál_PHKV99_2014. évi költségvetés- mellékletek-1" xfId="1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K67"/>
  <sheetViews>
    <sheetView tabSelected="1" zoomScaleNormal="100" workbookViewId="0">
      <selection activeCell="C19" sqref="C19"/>
    </sheetView>
  </sheetViews>
  <sheetFormatPr defaultColWidth="9.140625" defaultRowHeight="12.75" x14ac:dyDescent="0.2"/>
  <cols>
    <col min="1" max="1" width="6.42578125" customWidth="1"/>
    <col min="2" max="2" width="56.140625" customWidth="1"/>
    <col min="3" max="3" width="13.85546875" customWidth="1"/>
    <col min="4" max="4" width="12.85546875" customWidth="1"/>
    <col min="5" max="5" width="11.28515625" bestFit="1" customWidth="1"/>
    <col min="6" max="6" width="9.85546875" customWidth="1"/>
    <col min="7" max="7" width="2.42578125" hidden="1" customWidth="1"/>
    <col min="8" max="11" width="9.140625" hidden="1" customWidth="1"/>
  </cols>
  <sheetData>
    <row r="2" spans="1:1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">
      <c r="B3" s="1"/>
    </row>
    <row r="4" spans="1:11" ht="16.5" x14ac:dyDescent="0.3">
      <c r="B4" s="2"/>
      <c r="C4" s="1"/>
      <c r="D4" s="1"/>
      <c r="E4" s="3"/>
      <c r="F4" s="3"/>
    </row>
    <row r="5" spans="1:11" ht="3" customHeight="1" x14ac:dyDescent="0.2"/>
    <row r="6" spans="1:11" x14ac:dyDescent="0.2">
      <c r="B6" s="59"/>
      <c r="C6" s="59"/>
      <c r="D6" s="59"/>
      <c r="E6" s="59"/>
      <c r="F6" s="59"/>
      <c r="G6" s="1"/>
      <c r="H6" s="1"/>
      <c r="I6" s="1"/>
      <c r="J6" s="1"/>
      <c r="K6" s="1"/>
    </row>
    <row r="7" spans="1:11" ht="16.5" customHeight="1" x14ac:dyDescent="0.2">
      <c r="B7" s="60" t="s">
        <v>0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">
      <c r="B8" s="60" t="s">
        <v>1</v>
      </c>
      <c r="C8" s="60"/>
      <c r="D8" s="60"/>
      <c r="E8" s="60"/>
      <c r="F8" s="60"/>
      <c r="G8" s="60"/>
      <c r="H8" s="60"/>
      <c r="I8" s="60"/>
      <c r="J8" s="60"/>
      <c r="K8" s="60"/>
    </row>
    <row r="9" spans="1:11" ht="23.25" customHeight="1" x14ac:dyDescent="0.2">
      <c r="B9" s="60" t="s">
        <v>2</v>
      </c>
      <c r="C9" s="60"/>
      <c r="D9" s="60"/>
      <c r="E9" s="60"/>
      <c r="F9" s="60"/>
      <c r="G9" s="60"/>
      <c r="H9" s="60"/>
      <c r="I9" s="60"/>
      <c r="J9" s="60"/>
      <c r="K9" s="60"/>
    </row>
    <row r="10" spans="1:11" ht="21" customHeight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7" customHeight="1" thickBot="1" x14ac:dyDescent="0.35">
      <c r="B11" s="61"/>
      <c r="C11" s="61"/>
      <c r="D11" s="61"/>
      <c r="E11" s="61"/>
      <c r="F11" s="5" t="s">
        <v>3</v>
      </c>
      <c r="G11" s="4"/>
      <c r="H11" s="4"/>
      <c r="I11" s="4"/>
      <c r="J11" s="4"/>
      <c r="K11" s="4"/>
    </row>
    <row r="12" spans="1:11" ht="39" customHeight="1" x14ac:dyDescent="0.2">
      <c r="A12" s="49" t="s">
        <v>4</v>
      </c>
      <c r="B12" s="52" t="s">
        <v>5</v>
      </c>
      <c r="C12" s="55" t="s">
        <v>6</v>
      </c>
      <c r="D12" s="55" t="s">
        <v>7</v>
      </c>
      <c r="E12" s="55" t="s">
        <v>8</v>
      </c>
      <c r="F12" s="55" t="s">
        <v>9</v>
      </c>
    </row>
    <row r="13" spans="1:11" ht="16.5" customHeight="1" x14ac:dyDescent="0.2">
      <c r="A13" s="50"/>
      <c r="B13" s="53"/>
      <c r="C13" s="56"/>
      <c r="D13" s="56"/>
      <c r="E13" s="56"/>
      <c r="F13" s="56"/>
    </row>
    <row r="14" spans="1:11" ht="36.75" customHeight="1" thickBot="1" x14ac:dyDescent="0.25">
      <c r="A14" s="51"/>
      <c r="B14" s="54"/>
      <c r="C14" s="57"/>
      <c r="D14" s="57"/>
      <c r="E14" s="57"/>
      <c r="F14" s="57"/>
    </row>
    <row r="15" spans="1:11" ht="16.5" customHeight="1" x14ac:dyDescent="0.2">
      <c r="A15" s="6"/>
      <c r="B15" s="7"/>
      <c r="C15" s="8"/>
      <c r="D15" s="8"/>
      <c r="E15" s="8"/>
      <c r="F15" s="8"/>
    </row>
    <row r="16" spans="1:11" ht="25.5" x14ac:dyDescent="0.2">
      <c r="A16" s="9" t="s">
        <v>10</v>
      </c>
      <c r="B16" s="10" t="s">
        <v>11</v>
      </c>
      <c r="C16" s="11"/>
      <c r="D16" s="8"/>
      <c r="E16" s="8"/>
      <c r="F16" s="8"/>
    </row>
    <row r="17" spans="1:6" ht="23.25" customHeight="1" x14ac:dyDescent="0.2">
      <c r="A17" s="12" t="s">
        <v>12</v>
      </c>
      <c r="B17" t="s">
        <v>13</v>
      </c>
      <c r="C17" s="13"/>
      <c r="D17" s="14">
        <v>16140</v>
      </c>
      <c r="E17" s="14">
        <v>16140</v>
      </c>
      <c r="F17" s="15">
        <f>E17/D17*100</f>
        <v>100</v>
      </c>
    </row>
    <row r="18" spans="1:6" ht="18.75" customHeight="1" x14ac:dyDescent="0.2">
      <c r="A18" s="12"/>
      <c r="B18" t="s">
        <v>14</v>
      </c>
      <c r="C18" s="13"/>
      <c r="D18" s="14">
        <v>4358</v>
      </c>
      <c r="E18" s="14">
        <v>4358</v>
      </c>
      <c r="F18" s="15"/>
    </row>
    <row r="19" spans="1:6" x14ac:dyDescent="0.2">
      <c r="A19" s="12"/>
      <c r="C19" s="16"/>
      <c r="D19" s="17"/>
      <c r="E19" s="17"/>
      <c r="F19" s="15"/>
    </row>
    <row r="20" spans="1:6" ht="18" customHeight="1" x14ac:dyDescent="0.2">
      <c r="B20" s="18" t="s">
        <v>15</v>
      </c>
      <c r="C20" s="19"/>
      <c r="D20" s="20">
        <f>SUM(D17:D19)</f>
        <v>20498</v>
      </c>
      <c r="E20" s="20">
        <f>SUM(E17:E19)</f>
        <v>20498</v>
      </c>
      <c r="F20" s="15">
        <f>E20/D20*100</f>
        <v>100</v>
      </c>
    </row>
    <row r="21" spans="1:6" x14ac:dyDescent="0.2">
      <c r="D21" s="21"/>
      <c r="E21" s="22"/>
      <c r="F21" s="15"/>
    </row>
    <row r="22" spans="1:6" ht="18.75" customHeight="1" x14ac:dyDescent="0.2">
      <c r="A22" t="s">
        <v>16</v>
      </c>
      <c r="B22" s="18" t="s">
        <v>17</v>
      </c>
      <c r="D22" s="23"/>
      <c r="E22" s="22"/>
      <c r="F22" s="15"/>
    </row>
    <row r="23" spans="1:6" ht="18" customHeight="1" x14ac:dyDescent="0.2">
      <c r="D23" s="21"/>
      <c r="E23" s="24"/>
      <c r="F23" s="15"/>
    </row>
    <row r="24" spans="1:6" ht="16.5" customHeight="1" x14ac:dyDescent="0.2">
      <c r="A24" s="12" t="s">
        <v>18</v>
      </c>
      <c r="B24" t="s">
        <v>19</v>
      </c>
      <c r="C24" s="16">
        <v>2964017</v>
      </c>
      <c r="D24" s="23">
        <v>2740492</v>
      </c>
      <c r="E24" s="23">
        <v>516171</v>
      </c>
      <c r="F24" s="15">
        <f>E24/D24*100</f>
        <v>18.834975617516854</v>
      </c>
    </row>
    <row r="25" spans="1:6" ht="17.25" customHeight="1" x14ac:dyDescent="0.2">
      <c r="A25" s="25" t="s">
        <v>20</v>
      </c>
      <c r="B25" t="s">
        <v>14</v>
      </c>
      <c r="C25" s="26">
        <v>660918</v>
      </c>
      <c r="D25" s="26">
        <v>620181</v>
      </c>
      <c r="E25" s="26"/>
      <c r="F25" s="27"/>
    </row>
    <row r="26" spans="1:6" ht="24.75" customHeight="1" x14ac:dyDescent="0.2">
      <c r="B26" s="18" t="s">
        <v>21</v>
      </c>
      <c r="C26" s="28">
        <f>SUM(C24:C25)</f>
        <v>3624935</v>
      </c>
      <c r="D26" s="28">
        <f>SUM(D24:D25)</f>
        <v>3360673</v>
      </c>
      <c r="E26" s="28">
        <f>SUM(E24:E25)</f>
        <v>516171</v>
      </c>
      <c r="F26" s="27">
        <f>E26/D26*100</f>
        <v>15.359155740531733</v>
      </c>
    </row>
    <row r="27" spans="1:6" ht="22.5" customHeight="1" x14ac:dyDescent="0.2">
      <c r="A27" t="s">
        <v>22</v>
      </c>
      <c r="D27" s="21"/>
      <c r="E27" s="22"/>
      <c r="F27" s="15"/>
    </row>
    <row r="28" spans="1:6" ht="20.25" customHeight="1" x14ac:dyDescent="0.2">
      <c r="A28" s="12" t="s">
        <v>23</v>
      </c>
      <c r="B28" s="18" t="s">
        <v>24</v>
      </c>
      <c r="C28" s="13"/>
      <c r="D28" s="21"/>
      <c r="E28" s="21"/>
      <c r="F28" s="15"/>
    </row>
    <row r="29" spans="1:6" ht="20.25" customHeight="1" x14ac:dyDescent="0.2">
      <c r="A29" s="12" t="s">
        <v>25</v>
      </c>
      <c r="B29" t="s">
        <v>26</v>
      </c>
      <c r="C29" s="13">
        <v>18000</v>
      </c>
      <c r="D29" s="21">
        <v>110235</v>
      </c>
      <c r="E29" s="21">
        <v>110235</v>
      </c>
      <c r="F29" s="15">
        <f t="shared" ref="F29:F34" si="0">E29/D29*100</f>
        <v>100</v>
      </c>
    </row>
    <row r="30" spans="1:6" ht="20.25" customHeight="1" x14ac:dyDescent="0.2">
      <c r="A30" s="12" t="s">
        <v>27</v>
      </c>
      <c r="B30" s="29" t="s">
        <v>28</v>
      </c>
      <c r="C30" s="13"/>
      <c r="D30" s="21">
        <v>82216</v>
      </c>
      <c r="E30" s="22">
        <v>82216</v>
      </c>
      <c r="F30" s="15">
        <f t="shared" si="0"/>
        <v>100</v>
      </c>
    </row>
    <row r="31" spans="1:6" ht="20.25" customHeight="1" x14ac:dyDescent="0.2">
      <c r="A31" s="12" t="s">
        <v>29</v>
      </c>
      <c r="B31" s="29" t="s">
        <v>30</v>
      </c>
      <c r="C31" s="13"/>
      <c r="D31" s="21">
        <v>47228</v>
      </c>
      <c r="E31" s="21">
        <v>47228</v>
      </c>
      <c r="F31" s="15">
        <f t="shared" si="0"/>
        <v>100</v>
      </c>
    </row>
    <row r="32" spans="1:6" ht="15" customHeight="1" x14ac:dyDescent="0.2">
      <c r="A32" s="12" t="s">
        <v>31</v>
      </c>
      <c r="B32" s="29" t="s">
        <v>32</v>
      </c>
      <c r="C32" s="16"/>
      <c r="D32" s="23">
        <v>11724</v>
      </c>
      <c r="E32" s="30">
        <v>11724</v>
      </c>
      <c r="F32" s="15">
        <f t="shared" si="0"/>
        <v>100</v>
      </c>
    </row>
    <row r="33" spans="1:6" ht="15" customHeight="1" x14ac:dyDescent="0.2">
      <c r="B33" t="s">
        <v>14</v>
      </c>
      <c r="C33" s="31">
        <v>4860</v>
      </c>
      <c r="D33" s="23">
        <v>67879</v>
      </c>
      <c r="E33" s="23">
        <v>67879</v>
      </c>
      <c r="F33" s="15">
        <f t="shared" si="0"/>
        <v>100</v>
      </c>
    </row>
    <row r="34" spans="1:6" ht="15" customHeight="1" x14ac:dyDescent="0.2">
      <c r="B34" s="18" t="s">
        <v>15</v>
      </c>
      <c r="C34" s="32">
        <f>SUM(C29:C33)</f>
        <v>22860</v>
      </c>
      <c r="D34" s="32">
        <f>SUM(D29:D33)</f>
        <v>319282</v>
      </c>
      <c r="E34" s="32">
        <f>SUM(E29:E33)</f>
        <v>319282</v>
      </c>
      <c r="F34" s="15">
        <f t="shared" si="0"/>
        <v>100</v>
      </c>
    </row>
    <row r="35" spans="1:6" ht="15" customHeight="1" x14ac:dyDescent="0.2">
      <c r="A35" t="s">
        <v>33</v>
      </c>
      <c r="B35" s="18"/>
      <c r="C35" s="28"/>
      <c r="D35" s="21"/>
      <c r="E35" s="24"/>
      <c r="F35" s="15"/>
    </row>
    <row r="36" spans="1:6" ht="17.25" customHeight="1" x14ac:dyDescent="0.2">
      <c r="A36" s="12" t="s">
        <v>34</v>
      </c>
      <c r="B36" s="33" t="s">
        <v>35</v>
      </c>
      <c r="C36" s="28"/>
      <c r="D36" s="21"/>
      <c r="E36" s="22"/>
      <c r="F36" s="15"/>
    </row>
    <row r="37" spans="1:6" ht="17.25" customHeight="1" x14ac:dyDescent="0.2">
      <c r="A37" s="9" t="s">
        <v>36</v>
      </c>
      <c r="B37" s="29" t="s">
        <v>37</v>
      </c>
      <c r="C37" s="34"/>
      <c r="D37" s="21">
        <v>89900</v>
      </c>
      <c r="E37" s="21">
        <v>89900</v>
      </c>
      <c r="F37" s="15">
        <f>E37/D37*100</f>
        <v>100</v>
      </c>
    </row>
    <row r="38" spans="1:6" ht="17.25" customHeight="1" x14ac:dyDescent="0.2">
      <c r="B38" t="s">
        <v>14</v>
      </c>
      <c r="C38" s="16"/>
      <c r="D38" s="35">
        <v>24273</v>
      </c>
      <c r="E38" s="35">
        <v>24273</v>
      </c>
      <c r="F38" s="15">
        <f>E38/D38*100</f>
        <v>100</v>
      </c>
    </row>
    <row r="39" spans="1:6" ht="17.25" customHeight="1" x14ac:dyDescent="0.2">
      <c r="B39" s="18" t="s">
        <v>15</v>
      </c>
      <c r="C39" s="19"/>
      <c r="D39" s="36">
        <f>SUM(D37:D38)</f>
        <v>114173</v>
      </c>
      <c r="E39" s="32">
        <f>SUM(E37:E38)</f>
        <v>114173</v>
      </c>
      <c r="F39" s="15">
        <f>E39/D39*100</f>
        <v>100</v>
      </c>
    </row>
    <row r="40" spans="1:6" ht="17.25" customHeight="1" x14ac:dyDescent="0.2">
      <c r="A40" t="s">
        <v>38</v>
      </c>
      <c r="B40" s="18"/>
      <c r="C40" s="31"/>
      <c r="D40" s="37"/>
      <c r="E40" s="38"/>
      <c r="F40" s="15"/>
    </row>
    <row r="41" spans="1:6" ht="17.25" customHeight="1" x14ac:dyDescent="0.2">
      <c r="A41" s="25" t="s">
        <v>39</v>
      </c>
      <c r="B41" s="39" t="s">
        <v>40</v>
      </c>
      <c r="C41" s="31"/>
      <c r="D41" s="37"/>
      <c r="E41" s="38"/>
      <c r="F41" s="15"/>
    </row>
    <row r="42" spans="1:6" ht="17.25" customHeight="1" x14ac:dyDescent="0.2">
      <c r="A42" s="25" t="s">
        <v>41</v>
      </c>
      <c r="B42" s="29" t="s">
        <v>42</v>
      </c>
      <c r="C42" s="16"/>
      <c r="D42" s="40">
        <v>325643</v>
      </c>
      <c r="E42" s="23">
        <v>325643</v>
      </c>
      <c r="F42" s="15">
        <f>E42/D42*100</f>
        <v>100</v>
      </c>
    </row>
    <row r="43" spans="1:6" ht="17.25" customHeight="1" x14ac:dyDescent="0.2">
      <c r="A43" s="25" t="s">
        <v>43</v>
      </c>
      <c r="B43" s="29" t="s">
        <v>44</v>
      </c>
      <c r="C43" s="16"/>
      <c r="D43" s="40">
        <v>32000</v>
      </c>
      <c r="E43" s="23">
        <v>32000</v>
      </c>
      <c r="F43" s="15">
        <f>E43/D43*100</f>
        <v>100</v>
      </c>
    </row>
    <row r="44" spans="1:6" ht="17.25" customHeight="1" x14ac:dyDescent="0.2">
      <c r="A44" s="25" t="s">
        <v>45</v>
      </c>
      <c r="B44" s="29" t="s">
        <v>46</v>
      </c>
      <c r="C44" s="16"/>
      <c r="D44" s="40">
        <v>33700</v>
      </c>
      <c r="E44" s="23">
        <v>33700</v>
      </c>
      <c r="F44" s="15">
        <f>E44/D44*100</f>
        <v>100</v>
      </c>
    </row>
    <row r="45" spans="1:6" ht="17.25" customHeight="1" x14ac:dyDescent="0.2">
      <c r="B45" s="29" t="s">
        <v>14</v>
      </c>
      <c r="C45" s="41"/>
      <c r="D45" s="42">
        <v>97022</v>
      </c>
      <c r="E45" s="26">
        <v>97022</v>
      </c>
      <c r="F45" s="15">
        <f>E45/D45*100</f>
        <v>100</v>
      </c>
    </row>
    <row r="46" spans="1:6" ht="17.25" customHeight="1" x14ac:dyDescent="0.2">
      <c r="B46" s="18" t="s">
        <v>21</v>
      </c>
      <c r="C46" s="38"/>
      <c r="D46" s="38">
        <f>SUM(D42:D45)</f>
        <v>488365</v>
      </c>
      <c r="E46" s="38">
        <f>SUM(E42:E45)</f>
        <v>488365</v>
      </c>
      <c r="F46" s="15">
        <f>E46/D46*100</f>
        <v>100</v>
      </c>
    </row>
    <row r="47" spans="1:6" ht="17.25" customHeight="1" x14ac:dyDescent="0.2">
      <c r="B47" s="18"/>
      <c r="C47" s="31"/>
      <c r="D47" s="37"/>
      <c r="E47" s="38"/>
      <c r="F47" s="15"/>
    </row>
    <row r="48" spans="1:6" ht="17.25" customHeight="1" x14ac:dyDescent="0.2">
      <c r="A48" s="9" t="s">
        <v>47</v>
      </c>
      <c r="B48" s="18"/>
      <c r="C48" s="28"/>
      <c r="D48" s="35"/>
      <c r="E48" s="22"/>
      <c r="F48" s="15"/>
    </row>
    <row r="49" spans="1:6" ht="17.25" customHeight="1" x14ac:dyDescent="0.2">
      <c r="A49" s="43" t="s">
        <v>48</v>
      </c>
      <c r="B49" s="18" t="s">
        <v>49</v>
      </c>
      <c r="C49" s="28"/>
      <c r="D49" s="21"/>
      <c r="E49" s="22"/>
      <c r="F49" s="15"/>
    </row>
    <row r="50" spans="1:6" ht="17.25" customHeight="1" x14ac:dyDescent="0.2">
      <c r="A50" s="43" t="s">
        <v>50</v>
      </c>
      <c r="B50" s="29" t="s">
        <v>51</v>
      </c>
      <c r="C50" s="34"/>
      <c r="D50" s="21">
        <v>14960</v>
      </c>
      <c r="E50" s="22">
        <v>14960</v>
      </c>
      <c r="F50" s="15">
        <f>E50/D50*100</f>
        <v>100</v>
      </c>
    </row>
    <row r="51" spans="1:6" ht="17.25" customHeight="1" x14ac:dyDescent="0.2">
      <c r="A51" s="43" t="s">
        <v>52</v>
      </c>
      <c r="B51" s="29" t="s">
        <v>53</v>
      </c>
      <c r="C51" s="34"/>
      <c r="D51" s="21">
        <v>115628</v>
      </c>
      <c r="E51" s="22">
        <v>106220</v>
      </c>
      <c r="F51" s="15">
        <f t="shared" ref="F51:F56" si="1">E51/D51*100</f>
        <v>91.863562458919986</v>
      </c>
    </row>
    <row r="52" spans="1:6" ht="17.25" customHeight="1" x14ac:dyDescent="0.2">
      <c r="A52" s="43" t="s">
        <v>54</v>
      </c>
      <c r="B52" s="29" t="s">
        <v>55</v>
      </c>
      <c r="C52" s="34"/>
      <c r="D52" s="21">
        <v>17244</v>
      </c>
      <c r="E52" s="22">
        <v>17244</v>
      </c>
      <c r="F52" s="15">
        <f t="shared" si="1"/>
        <v>100</v>
      </c>
    </row>
    <row r="53" spans="1:6" ht="17.25" customHeight="1" x14ac:dyDescent="0.2">
      <c r="A53" s="43" t="s">
        <v>56</v>
      </c>
      <c r="B53" s="29" t="s">
        <v>57</v>
      </c>
      <c r="C53" s="34"/>
      <c r="D53" s="21">
        <v>73213</v>
      </c>
      <c r="E53" s="22">
        <v>73213</v>
      </c>
      <c r="F53" s="15">
        <f t="shared" si="1"/>
        <v>100</v>
      </c>
    </row>
    <row r="54" spans="1:6" ht="17.25" customHeight="1" x14ac:dyDescent="0.2">
      <c r="A54" s="43" t="s">
        <v>58</v>
      </c>
      <c r="B54" s="29" t="s">
        <v>59</v>
      </c>
      <c r="C54" s="34"/>
      <c r="D54" s="21">
        <v>28369</v>
      </c>
      <c r="E54" s="22">
        <v>28369</v>
      </c>
      <c r="F54" s="15">
        <f t="shared" si="1"/>
        <v>100</v>
      </c>
    </row>
    <row r="55" spans="1:6" ht="17.25" customHeight="1" x14ac:dyDescent="0.2">
      <c r="A55" s="43" t="s">
        <v>60</v>
      </c>
      <c r="B55" s="29" t="s">
        <v>61</v>
      </c>
      <c r="C55" s="34"/>
      <c r="D55" s="21">
        <v>22669</v>
      </c>
      <c r="E55" s="22">
        <v>22669</v>
      </c>
      <c r="F55" s="15">
        <f t="shared" si="1"/>
        <v>100</v>
      </c>
    </row>
    <row r="56" spans="1:6" x14ac:dyDescent="0.2">
      <c r="A56" s="43" t="s">
        <v>62</v>
      </c>
      <c r="B56" s="29" t="s">
        <v>63</v>
      </c>
      <c r="C56" s="34"/>
      <c r="D56" s="21">
        <v>22978</v>
      </c>
      <c r="E56" s="22">
        <v>22978</v>
      </c>
      <c r="F56" s="15">
        <f t="shared" si="1"/>
        <v>100</v>
      </c>
    </row>
    <row r="57" spans="1:6" ht="15" customHeight="1" x14ac:dyDescent="0.2">
      <c r="B57" t="s">
        <v>14</v>
      </c>
      <c r="C57" s="16"/>
      <c r="D57" s="21">
        <v>77127</v>
      </c>
      <c r="E57" s="21">
        <v>77127</v>
      </c>
      <c r="F57" s="15">
        <f>E57/D57*100</f>
        <v>100</v>
      </c>
    </row>
    <row r="58" spans="1:6" x14ac:dyDescent="0.2">
      <c r="B58" s="18" t="s">
        <v>15</v>
      </c>
      <c r="C58" s="19"/>
      <c r="D58" s="32">
        <f>SUM(D50:D57)</f>
        <v>372188</v>
      </c>
      <c r="E58" s="32">
        <f>SUM(E50:E57)</f>
        <v>362780</v>
      </c>
      <c r="F58" s="15">
        <f>E58/D58*100</f>
        <v>97.472245209410303</v>
      </c>
    </row>
    <row r="59" spans="1:6" x14ac:dyDescent="0.2">
      <c r="B59" s="18"/>
      <c r="D59" s="21"/>
      <c r="E59" s="22"/>
      <c r="F59" s="1"/>
    </row>
    <row r="60" spans="1:6" x14ac:dyDescent="0.2">
      <c r="A60" s="25" t="s">
        <v>64</v>
      </c>
      <c r="B60" s="18" t="s">
        <v>65</v>
      </c>
      <c r="D60" s="21"/>
      <c r="E60" s="22"/>
      <c r="F60" s="1"/>
    </row>
    <row r="61" spans="1:6" x14ac:dyDescent="0.2">
      <c r="A61" s="25" t="s">
        <v>66</v>
      </c>
      <c r="B61" s="29" t="s">
        <v>67</v>
      </c>
      <c r="D61" s="21"/>
      <c r="E61" s="22"/>
      <c r="F61" s="1"/>
    </row>
    <row r="62" spans="1:6" x14ac:dyDescent="0.2">
      <c r="A62" s="25" t="s">
        <v>68</v>
      </c>
      <c r="B62" t="s">
        <v>14</v>
      </c>
      <c r="C62" s="13">
        <v>300000</v>
      </c>
      <c r="D62" s="21">
        <v>43768</v>
      </c>
      <c r="E62" s="22"/>
      <c r="F62" s="1"/>
    </row>
    <row r="63" spans="1:6" x14ac:dyDescent="0.2">
      <c r="A63" s="25"/>
      <c r="B63" s="18" t="s">
        <v>21</v>
      </c>
      <c r="C63" s="44">
        <v>81000</v>
      </c>
      <c r="D63" s="26"/>
      <c r="E63" s="45"/>
      <c r="F63" s="1"/>
    </row>
    <row r="64" spans="1:6" x14ac:dyDescent="0.2">
      <c r="A64" s="25"/>
      <c r="C64" s="28">
        <f>SUM(C62:C63)</f>
        <v>381000</v>
      </c>
      <c r="D64" s="28">
        <f>SUM(D62:D63)</f>
        <v>43768</v>
      </c>
      <c r="E64" s="24"/>
      <c r="F64" s="1"/>
    </row>
    <row r="65" spans="2:6" x14ac:dyDescent="0.2">
      <c r="D65" s="21"/>
      <c r="E65" s="22"/>
      <c r="F65" s="1"/>
    </row>
    <row r="66" spans="2:6" ht="15" x14ac:dyDescent="0.25">
      <c r="B66" s="18" t="s">
        <v>69</v>
      </c>
      <c r="C66" s="46"/>
      <c r="D66" s="47"/>
      <c r="E66" s="47"/>
      <c r="F66" s="48"/>
    </row>
    <row r="67" spans="2:6" ht="15" x14ac:dyDescent="0.25">
      <c r="C67" s="46">
        <f>C64+C58+C46+C39+C34+C26+C20</f>
        <v>4028795</v>
      </c>
      <c r="D67" s="46">
        <f>D64+D58+D46+D39+D34+D26+D20</f>
        <v>4718947</v>
      </c>
      <c r="E67" s="46">
        <f>E64+E58+E46+E39+E34+E26+E20</f>
        <v>1821269</v>
      </c>
      <c r="F67" s="48">
        <f>E67/D67*100</f>
        <v>38.59481786932551</v>
      </c>
    </row>
  </sheetData>
  <mergeCells count="12">
    <mergeCell ref="F12:F14"/>
    <mergeCell ref="B2:K2"/>
    <mergeCell ref="B6:F6"/>
    <mergeCell ref="B7:K7"/>
    <mergeCell ref="B8:K8"/>
    <mergeCell ref="B9:K9"/>
    <mergeCell ref="B11:E11"/>
    <mergeCell ref="A12:A14"/>
    <mergeCell ref="B12:B14"/>
    <mergeCell ref="C12:C14"/>
    <mergeCell ref="D12:D14"/>
    <mergeCell ref="E12:E14"/>
  </mergeCells>
  <pageMargins left="0.23622047244094491" right="0.31496062992125984" top="0.59055118110236227" bottom="0.98425196850393704" header="0.51181102362204722" footer="0.51181102362204722"/>
  <pageSetup paperSize="9" scale="64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2021-05-19T11:12:26Z</dcterms:created>
  <dcterms:modified xsi:type="dcterms:W3CDTF">2021-05-27T12:02:32Z</dcterms:modified>
</cp:coreProperties>
</file>