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1. melléklet" sheetId="1" r:id="rId1"/>
  </sheets>
  <calcPr calcId="162913"/>
</workbook>
</file>

<file path=xl/calcChain.xml><?xml version="1.0" encoding="utf-8"?>
<calcChain xmlns="http://schemas.openxmlformats.org/spreadsheetml/2006/main">
  <c r="E78" i="1" l="1"/>
  <c r="D78" i="1"/>
  <c r="F78" i="1" s="1"/>
  <c r="C78" i="1"/>
  <c r="E75" i="1"/>
  <c r="D75" i="1"/>
  <c r="C75" i="1"/>
  <c r="F73" i="1"/>
  <c r="E66" i="1"/>
  <c r="F66" i="1" s="1"/>
  <c r="D66" i="1"/>
  <c r="C66" i="1"/>
  <c r="F60" i="1"/>
  <c r="F58" i="1"/>
  <c r="E58" i="1"/>
  <c r="D58" i="1"/>
  <c r="C58" i="1"/>
  <c r="F53" i="1"/>
  <c r="F52" i="1"/>
  <c r="E40" i="1"/>
  <c r="D40" i="1"/>
  <c r="F40" i="1" s="1"/>
  <c r="C40" i="1"/>
  <c r="C69" i="1" s="1"/>
  <c r="F37" i="1"/>
  <c r="F36" i="1"/>
  <c r="F35" i="1"/>
  <c r="F33" i="1"/>
  <c r="F32" i="1"/>
  <c r="F31" i="1"/>
  <c r="F30" i="1"/>
  <c r="F28" i="1"/>
  <c r="E28" i="1"/>
  <c r="E68" i="1" s="1"/>
  <c r="D28" i="1"/>
  <c r="D68" i="1" s="1"/>
  <c r="D80" i="1" s="1"/>
  <c r="C28" i="1"/>
  <c r="C68" i="1" s="1"/>
  <c r="C80" i="1" s="1"/>
  <c r="F23" i="1"/>
  <c r="F22" i="1"/>
  <c r="F21" i="1"/>
  <c r="F20" i="1"/>
  <c r="C81" i="1" l="1"/>
  <c r="F75" i="1"/>
  <c r="E80" i="1"/>
  <c r="F80" i="1" s="1"/>
  <c r="F68" i="1"/>
  <c r="D69" i="1"/>
  <c r="D81" i="1" s="1"/>
  <c r="E69" i="1"/>
  <c r="E81" i="1" l="1"/>
  <c r="F81" i="1" s="1"/>
  <c r="F69" i="1"/>
</calcChain>
</file>

<file path=xl/sharedStrings.xml><?xml version="1.0" encoding="utf-8"?>
<sst xmlns="http://schemas.openxmlformats.org/spreadsheetml/2006/main" count="86" uniqueCount="79">
  <si>
    <t>BÖGÖT KÖZSÉG ÖNKORMÁNYZATA</t>
  </si>
  <si>
    <t>KÖLTSÉGVETÉSI (MŰKÖDÉSI ÉS FELHALMOZÁSI) MÉRLEGE</t>
  </si>
  <si>
    <t>(közgazdasági tagolásban)</t>
  </si>
  <si>
    <t xml:space="preserve">2020. év </t>
  </si>
  <si>
    <t>( Ft-ban)</t>
  </si>
  <si>
    <t>S.</t>
  </si>
  <si>
    <t>eredeti</t>
  </si>
  <si>
    <t>módosított</t>
  </si>
  <si>
    <t>teljesítés</t>
  </si>
  <si>
    <t>teljesítés %-a</t>
  </si>
  <si>
    <t>Megnevezés</t>
  </si>
  <si>
    <t>előirányzat</t>
  </si>
  <si>
    <t>sz.</t>
  </si>
  <si>
    <t>I. Működési  költségvetés</t>
  </si>
  <si>
    <t>1.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</si>
  <si>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</si>
  <si>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</si>
  <si>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</si>
  <si>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2.</t>
  </si>
  <si>
    <t>Közhatalmi bevételek</t>
  </si>
  <si>
    <t>3.</t>
  </si>
  <si>
    <t xml:space="preserve">Működési bevételek   </t>
  </si>
  <si>
    <t>4.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</si>
  <si>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</si>
  <si>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</si>
  <si>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</si>
  <si>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költségvetés bevételei összesen</t>
  </si>
  <si>
    <t>5.</t>
  </si>
  <si>
    <t>Személyi juttatások</t>
  </si>
  <si>
    <t>6.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</si>
  <si>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</si>
  <si>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</si>
  <si>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</si>
  <si>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</si>
  <si>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</si>
  <si>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</si>
  <si>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</si>
  <si>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</si>
  <si>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egyéb működési célú támogatások államháztartáson kívülre</t>
  </si>
  <si>
    <t xml:space="preserve"> - egyéb elvonások, befizetések kiadásai</t>
  </si>
  <si>
    <t xml:space="preserve"> - tartalékok</t>
  </si>
  <si>
    <t>Működési kiadások összesen</t>
  </si>
  <si>
    <t>-2-</t>
  </si>
  <si>
    <t>s.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</si>
  <si>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</si>
  <si>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</si>
  <si>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</si>
  <si>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</si>
  <si>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</si>
  <si>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</si>
  <si>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visszatérítendő támogatások, kölcsönök</t>
  </si>
  <si>
    <t xml:space="preserve"> - felhalmozási célú visszatérítendő támogatások, kölcsönök igénybevétele államházt.belülről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</si>
  <si>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</si>
  <si>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</si>
  <si>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</si>
  <si>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</si>
  <si>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</si>
  <si>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</si>
  <si>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</si>
  <si>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</si>
  <si>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</si>
  <si>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</si>
  <si>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 xml:space="preserve"> -  tartalékok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</si>
  <si>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</si>
  <si>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</si>
  <si>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</si>
  <si>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</si>
  <si>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</si>
  <si>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</si>
  <si>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17.</t>
  </si>
  <si>
    <t xml:space="preserve">Államháztartáson belüli megelőlegezések </t>
  </si>
  <si>
    <t>Finanszírozási bevételek összesen:</t>
  </si>
  <si>
    <t>18.</t>
  </si>
  <si>
    <t>Hitel-, kölcsöntörlesztés államháztartáson kívülre</t>
  </si>
  <si>
    <t>19.</t>
  </si>
  <si>
    <t>Államháztartáson belüli megelőlegezések visszafizetése</t>
  </si>
  <si>
    <t>Finanszírozási kiadások összesen:</t>
  </si>
  <si>
    <t>Önkormányzat bevételei mindösszesen:</t>
  </si>
  <si>
    <t>Önkormányzat kiadásai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</si>
</sst>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2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/>
    <xf numFmtId="0" fontId="3" fillId="0" borderId="0" xfId="2" applyFont="1" applyAlignment="1"/>
    <xf numFmtId="0" fontId="3" fillId="0" borderId="0" xfId="2" applyFont="1" applyAlignment="1">
      <alignment horizontal="center"/>
    </xf>
    <xf numFmtId="0" fontId="5" fillId="0" borderId="0" xfId="2" applyFont="1"/>
    <xf numFmtId="165" fontId="5" fillId="0" borderId="0" xfId="1" applyNumberFormat="1" applyFont="1" applyAlignment="1"/>
    <xf numFmtId="0" fontId="3" fillId="0" borderId="2" xfId="2" applyFont="1" applyBorder="1" applyAlignment="1"/>
    <xf numFmtId="0" fontId="3" fillId="0" borderId="2" xfId="2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0" fontId="3" fillId="0" borderId="12" xfId="2" applyFont="1" applyBorder="1"/>
    <xf numFmtId="0" fontId="3" fillId="0" borderId="12" xfId="2" applyFont="1" applyBorder="1" applyAlignment="1">
      <alignment horizontal="center"/>
    </xf>
    <xf numFmtId="0" fontId="3" fillId="0" borderId="17" xfId="2" applyFont="1" applyBorder="1"/>
    <xf numFmtId="0" fontId="3" fillId="0" borderId="17" xfId="2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/>
    <xf numFmtId="165" fontId="5" fillId="0" borderId="0" xfId="1" applyNumberFormat="1" applyFont="1" applyBorder="1" applyAlignment="1"/>
    <xf numFmtId="0" fontId="5" fillId="0" borderId="0" xfId="0" applyFont="1"/>
    <xf numFmtId="3" fontId="5" fillId="0" borderId="0" xfId="1" applyNumberFormat="1" applyFont="1" applyBorder="1" applyAlignment="1"/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2" applyFont="1" applyBorder="1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9" xfId="2" applyFont="1" applyBorder="1" applyAlignment="1">
      <alignment horizontal="right"/>
    </xf>
    <xf numFmtId="0" fontId="3" fillId="0" borderId="9" xfId="2" applyFont="1" applyBorder="1" applyAlignment="1"/>
    <xf numFmtId="3" fontId="3" fillId="0" borderId="9" xfId="1" applyNumberFormat="1" applyFont="1" applyBorder="1" applyAlignment="1"/>
    <xf numFmtId="166" fontId="3" fillId="0" borderId="9" xfId="0" applyNumberFormat="1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/>
    <xf numFmtId="3" fontId="3" fillId="0" borderId="0" xfId="1" applyNumberFormat="1" applyFont="1" applyBorder="1" applyAlignment="1"/>
    <xf numFmtId="166" fontId="3" fillId="0" borderId="0" xfId="0" applyNumberFormat="1" applyFont="1" applyBorder="1" applyAlignment="1">
      <alignment horizontal="center"/>
    </xf>
    <xf numFmtId="0" fontId="5" fillId="0" borderId="0" xfId="2" applyFont="1" applyAlignment="1">
      <alignment horizontal="right"/>
    </xf>
    <xf numFmtId="3" fontId="5" fillId="0" borderId="0" xfId="1" applyNumberFormat="1" applyFont="1"/>
    <xf numFmtId="0" fontId="10" fillId="0" borderId="0" xfId="0" applyFont="1"/>
    <xf numFmtId="3" fontId="0" fillId="0" borderId="0" xfId="0" applyNumberFormat="1" applyFill="1"/>
    <xf numFmtId="3" fontId="5" fillId="0" borderId="0" xfId="1" applyNumberFormat="1" applyFont="1" applyAlignment="1">
      <alignment horizontal="right"/>
    </xf>
    <xf numFmtId="3" fontId="5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0" fontId="3" fillId="0" borderId="0" xfId="2" applyFont="1" applyBorder="1"/>
    <xf numFmtId="0" fontId="5" fillId="0" borderId="0" xfId="2" applyFont="1" applyAlignment="1"/>
    <xf numFmtId="167" fontId="5" fillId="0" borderId="0" xfId="1" applyNumberFormat="1" applyFont="1" applyAlignment="1">
      <alignment horizontal="right"/>
    </xf>
    <xf numFmtId="166" fontId="5" fillId="0" borderId="0" xfId="0" applyNumberFormat="1" applyFont="1"/>
    <xf numFmtId="167" fontId="5" fillId="0" borderId="0" xfId="0" applyNumberFormat="1" applyFont="1" applyAlignment="1">
      <alignment horizontal="right" vertical="center"/>
    </xf>
    <xf numFmtId="3" fontId="5" fillId="0" borderId="0" xfId="2" applyNumberFormat="1" applyFont="1" applyAlignment="1">
      <alignment horizontal="right"/>
    </xf>
    <xf numFmtId="3" fontId="5" fillId="0" borderId="0" xfId="2" applyNumberFormat="1" applyFont="1" applyAlignment="1"/>
    <xf numFmtId="3" fontId="5" fillId="0" borderId="0" xfId="2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/>
    <xf numFmtId="3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/>
    <xf numFmtId="3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/>
    <xf numFmtId="3" fontId="1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/>
    <xf numFmtId="166" fontId="5" fillId="0" borderId="0" xfId="0" applyNumberFormat="1" applyFont="1" applyBorder="1" applyAlignment="1">
      <alignment horizontal="center"/>
    </xf>
    <xf numFmtId="3" fontId="3" fillId="0" borderId="18" xfId="2" applyNumberFormat="1" applyFont="1" applyBorder="1" applyAlignment="1">
      <alignment horizontal="right"/>
    </xf>
    <xf numFmtId="3" fontId="3" fillId="0" borderId="18" xfId="2" applyNumberFormat="1" applyFont="1" applyBorder="1"/>
    <xf numFmtId="3" fontId="3" fillId="0" borderId="18" xfId="1" applyNumberFormat="1" applyFont="1" applyBorder="1" applyAlignment="1"/>
    <xf numFmtId="166" fontId="3" fillId="0" borderId="18" xfId="0" applyNumberFormat="1" applyFont="1" applyBorder="1" applyAlignment="1">
      <alignment horizontal="center"/>
    </xf>
    <xf numFmtId="3" fontId="3" fillId="0" borderId="19" xfId="1" applyNumberFormat="1" applyFont="1" applyBorder="1" applyAlignment="1"/>
    <xf numFmtId="3" fontId="3" fillId="0" borderId="0" xfId="2" applyNumberFormat="1" applyFont="1" applyBorder="1"/>
    <xf numFmtId="3" fontId="3" fillId="0" borderId="0" xfId="3" applyNumberFormat="1" applyFont="1" applyBorder="1" applyAlignment="1">
      <alignment horizontal="center"/>
    </xf>
    <xf numFmtId="3" fontId="5" fillId="0" borderId="20" xfId="2" applyNumberFormat="1" applyFont="1" applyBorder="1" applyAlignment="1">
      <alignment horizontal="right"/>
    </xf>
    <xf numFmtId="3" fontId="10" fillId="0" borderId="20" xfId="0" applyNumberFormat="1" applyFont="1" applyBorder="1"/>
    <xf numFmtId="3" fontId="5" fillId="0" borderId="20" xfId="1" applyNumberFormat="1" applyFont="1" applyBorder="1" applyAlignment="1"/>
    <xf numFmtId="166" fontId="5" fillId="0" borderId="20" xfId="0" applyNumberFormat="1" applyFont="1" applyBorder="1" applyAlignment="1">
      <alignment horizontal="center"/>
    </xf>
    <xf numFmtId="3" fontId="3" fillId="0" borderId="21" xfId="1" applyNumberFormat="1" applyFont="1" applyBorder="1" applyAlignment="1"/>
    <xf numFmtId="166" fontId="5" fillId="0" borderId="9" xfId="0" applyNumberFormat="1" applyFont="1" applyBorder="1" applyAlignment="1">
      <alignment horizontal="center"/>
    </xf>
    <xf numFmtId="3" fontId="5" fillId="0" borderId="22" xfId="2" applyNumberFormat="1" applyFont="1" applyBorder="1" applyAlignment="1">
      <alignment horizontal="right"/>
    </xf>
    <xf numFmtId="3" fontId="10" fillId="0" borderId="22" xfId="0" applyNumberFormat="1" applyFont="1" applyBorder="1"/>
    <xf numFmtId="3" fontId="5" fillId="0" borderId="22" xfId="1" applyNumberFormat="1" applyFont="1" applyBorder="1" applyAlignment="1"/>
    <xf numFmtId="3" fontId="0" fillId="0" borderId="22" xfId="0" applyNumberFormat="1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3" fontId="3" fillId="0" borderId="18" xfId="3" applyNumberFormat="1" applyFont="1" applyBorder="1" applyAlignment="1">
      <alignment horizontal="right"/>
    </xf>
    <xf numFmtId="3" fontId="3" fillId="0" borderId="18" xfId="3" applyNumberFormat="1" applyFont="1" applyBorder="1"/>
    <xf numFmtId="3" fontId="3" fillId="0" borderId="18" xfId="3" applyNumberFormat="1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2" quotePrefix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2" applyFont="1" applyAlignment="1">
      <alignment horizontal="center"/>
    </xf>
  </cellXfs>
  <cellStyles count="7">
    <cellStyle name="Ezres" xfId="1" builtinId="3"/>
    <cellStyle name="Ezres 2" xfId="4"/>
    <cellStyle name="Normál" xfId="0" builtinId="0"/>
    <cellStyle name="Normál 2" xfId="5"/>
    <cellStyle name="Normál_KTGV99" xfId="2"/>
    <cellStyle name="Normál_mérleg" xfId="3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8"/>
  <sheetViews>
    <sheetView tabSelected="1" workbookViewId="0">
      <selection activeCell="C18" sqref="C18"/>
    </sheetView>
  </sheetViews>
  <sheetFormatPr defaultRowHeight="12.75" x14ac:dyDescent="0.2"/>
  <cols>
    <col min="1" max="1" width="4.5703125" customWidth="1"/>
    <col min="2" max="2" width="51.7109375" customWidth="1"/>
    <col min="3" max="5" width="15.140625" customWidth="1"/>
    <col min="6" max="6" width="8.5703125" customWidth="1"/>
    <col min="7" max="7" width="1.28515625" customWidth="1"/>
    <col min="8" max="10" width="9.140625" hidden="1" customWidth="1"/>
  </cols>
  <sheetData>
    <row r="1" spans="1:10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">
      <c r="A2" s="1"/>
      <c r="B2" s="1"/>
      <c r="C2" s="1"/>
      <c r="D2" s="1"/>
      <c r="E2" s="1"/>
      <c r="F2" s="1"/>
    </row>
    <row r="3" spans="1:10" ht="15.75" x14ac:dyDescent="0.25">
      <c r="A3" s="106"/>
      <c r="B3" s="106"/>
      <c r="C3" s="106"/>
      <c r="D3" s="106"/>
      <c r="E3" s="106"/>
      <c r="F3" s="106"/>
    </row>
    <row r="4" spans="1:10" ht="3" customHeight="1" x14ac:dyDescent="0.25">
      <c r="A4" s="2"/>
      <c r="B4" s="3"/>
      <c r="C4" s="3"/>
    </row>
    <row r="5" spans="1:10" ht="15" customHeight="1" x14ac:dyDescent="0.25">
      <c r="A5" s="2"/>
      <c r="B5" s="3"/>
      <c r="C5" s="3"/>
    </row>
    <row r="6" spans="1:10" ht="15.75" x14ac:dyDescent="0.25">
      <c r="A6" s="106" t="s">
        <v>0</v>
      </c>
      <c r="B6" s="106"/>
      <c r="C6" s="106"/>
      <c r="D6" s="106"/>
      <c r="E6" s="106"/>
      <c r="F6" s="106"/>
    </row>
    <row r="7" spans="1:10" ht="15.75" x14ac:dyDescent="0.25">
      <c r="A7" s="106" t="s">
        <v>1</v>
      </c>
      <c r="B7" s="106"/>
      <c r="C7" s="106"/>
      <c r="D7" s="106"/>
      <c r="E7" s="106"/>
      <c r="F7" s="106"/>
    </row>
    <row r="8" spans="1:10" ht="15.75" x14ac:dyDescent="0.25">
      <c r="A8" s="106" t="s">
        <v>2</v>
      </c>
      <c r="B8" s="106"/>
      <c r="C8" s="106"/>
      <c r="D8" s="106"/>
      <c r="E8" s="106"/>
      <c r="F8" s="106"/>
    </row>
    <row r="9" spans="1:10" ht="15.75" x14ac:dyDescent="0.25">
      <c r="A9" s="106" t="s">
        <v>3</v>
      </c>
      <c r="B9" s="106"/>
      <c r="C9" s="106"/>
      <c r="D9" s="106"/>
      <c r="E9" s="106"/>
      <c r="F9" s="106"/>
    </row>
    <row r="10" spans="1:10" ht="15.75" x14ac:dyDescent="0.25">
      <c r="A10" s="4"/>
      <c r="B10" s="4"/>
      <c r="C10" s="4"/>
      <c r="D10" s="4"/>
      <c r="E10" s="4"/>
      <c r="F10" s="4"/>
    </row>
    <row r="11" spans="1:10" ht="15.75" x14ac:dyDescent="0.25">
      <c r="A11" s="4"/>
      <c r="B11" s="4"/>
      <c r="C11" s="4"/>
      <c r="D11" s="4"/>
      <c r="E11" s="4"/>
      <c r="F11" s="4"/>
    </row>
    <row r="12" spans="1:10" ht="16.5" thickBot="1" x14ac:dyDescent="0.3">
      <c r="A12" s="5"/>
      <c r="B12" s="5"/>
      <c r="C12" s="6"/>
      <c r="E12" s="102" t="s">
        <v>4</v>
      </c>
      <c r="F12" s="102"/>
    </row>
    <row r="13" spans="1:10" ht="16.5" x14ac:dyDescent="0.25">
      <c r="A13" s="7" t="s">
        <v>5</v>
      </c>
      <c r="B13" s="8"/>
      <c r="C13" s="9" t="s">
        <v>6</v>
      </c>
      <c r="D13" s="10" t="s">
        <v>7</v>
      </c>
      <c r="E13" s="90" t="s">
        <v>8</v>
      </c>
      <c r="F13" s="93" t="s">
        <v>9</v>
      </c>
    </row>
    <row r="14" spans="1:10" ht="15.75" x14ac:dyDescent="0.25">
      <c r="A14" s="11"/>
      <c r="B14" s="12" t="s">
        <v>10</v>
      </c>
      <c r="C14" s="96" t="s">
        <v>11</v>
      </c>
      <c r="D14" s="97"/>
      <c r="E14" s="91"/>
      <c r="F14" s="94"/>
    </row>
    <row r="15" spans="1:10" ht="16.5" thickBot="1" x14ac:dyDescent="0.3">
      <c r="A15" s="13" t="s">
        <v>12</v>
      </c>
      <c r="B15" s="14"/>
      <c r="C15" s="98"/>
      <c r="D15" s="99"/>
      <c r="E15" s="92"/>
      <c r="F15" s="95"/>
    </row>
    <row r="16" spans="1:10" ht="16.5" x14ac:dyDescent="0.25">
      <c r="A16" s="15"/>
      <c r="B16" s="16"/>
      <c r="C16" s="17"/>
      <c r="D16" s="17"/>
      <c r="E16" s="17"/>
      <c r="F16" s="17"/>
    </row>
    <row r="17" spans="1:8" ht="20.25" customHeight="1" x14ac:dyDescent="0.25">
      <c r="A17" s="100" t="s">
        <v>13</v>
      </c>
      <c r="B17" s="100"/>
      <c r="C17" s="100"/>
      <c r="F17" s="18"/>
    </row>
    <row r="18" spans="1:8" ht="20.25" customHeight="1" x14ac:dyDescent="0.25">
      <c r="A18" s="19"/>
      <c r="B18" s="19"/>
      <c r="C18" s="19"/>
      <c r="F18" s="18"/>
    </row>
    <row r="19" spans="1:8" ht="23.1" customHeight="1" x14ac:dyDescent="0.25">
      <c r="A19" s="20" t="s">
        <v>14</v>
      </c>
      <c r="B19" s="21" t="s">
        <v>15</v>
      </c>
      <c r="C19" s="22"/>
      <c r="F19" s="18"/>
    </row>
    <row r="20" spans="1:8" ht="23.1" customHeight="1" x14ac:dyDescent="0.25">
      <c r="A20" s="20"/>
      <c r="B20" s="23" t="s">
        <v>16</v>
      </c>
      <c r="C20" s="24">
        <v>22387396</v>
      </c>
      <c r="D20" s="24">
        <v>23298289</v>
      </c>
      <c r="E20" s="24">
        <v>23298289</v>
      </c>
      <c r="F20" s="25">
        <f>(E20/D20)*100</f>
        <v>100</v>
      </c>
      <c r="G20" s="26"/>
    </row>
    <row r="21" spans="1:8" ht="34.5" customHeight="1" x14ac:dyDescent="0.25">
      <c r="A21" s="20"/>
      <c r="B21" s="27" t="s">
        <v>17</v>
      </c>
      <c r="C21" s="24">
        <v>20</v>
      </c>
      <c r="D21" s="24">
        <v>2407620</v>
      </c>
      <c r="E21" s="24">
        <v>2407600</v>
      </c>
      <c r="F21" s="25">
        <f>(E21/D21)*100</f>
        <v>99.99916930412607</v>
      </c>
      <c r="G21" s="26"/>
    </row>
    <row r="22" spans="1:8" ht="23.1" customHeight="1" x14ac:dyDescent="0.25">
      <c r="A22" s="20" t="s">
        <v>18</v>
      </c>
      <c r="B22" s="21" t="s">
        <v>19</v>
      </c>
      <c r="C22" s="24">
        <v>1495000</v>
      </c>
      <c r="D22" s="24">
        <v>2521239</v>
      </c>
      <c r="E22" s="24">
        <v>2485630</v>
      </c>
      <c r="F22" s="25">
        <f>(E22/D22)*100</f>
        <v>98.587638855340572</v>
      </c>
      <c r="G22" s="26"/>
    </row>
    <row r="23" spans="1:8" ht="23.1" customHeight="1" x14ac:dyDescent="0.25">
      <c r="A23" s="20" t="s">
        <v>20</v>
      </c>
      <c r="B23" s="21" t="s">
        <v>21</v>
      </c>
      <c r="C23" s="24">
        <v>3000233</v>
      </c>
      <c r="D23" s="24">
        <v>3487778</v>
      </c>
      <c r="E23" s="24">
        <v>1838475</v>
      </c>
      <c r="F23" s="25">
        <f>(E23/D23)*100</f>
        <v>52.71192719261375</v>
      </c>
      <c r="G23" s="26"/>
    </row>
    <row r="24" spans="1:8" ht="23.1" customHeight="1" x14ac:dyDescent="0.25">
      <c r="A24" s="20" t="s">
        <v>22</v>
      </c>
      <c r="B24" s="28" t="s">
        <v>23</v>
      </c>
      <c r="C24" s="24"/>
      <c r="D24" s="29"/>
      <c r="E24" s="29"/>
      <c r="F24" s="30"/>
      <c r="G24" s="26"/>
    </row>
    <row r="25" spans="1:8" ht="32.25" customHeight="1" x14ac:dyDescent="0.25">
      <c r="A25" s="20"/>
      <c r="B25" s="27" t="s">
        <v>24</v>
      </c>
      <c r="C25" s="24"/>
      <c r="D25" s="29"/>
      <c r="E25" s="29"/>
      <c r="F25" s="30"/>
      <c r="G25" s="26"/>
    </row>
    <row r="26" spans="1:8" ht="23.1" customHeight="1" x14ac:dyDescent="0.25">
      <c r="A26" s="20"/>
      <c r="B26" s="23" t="s">
        <v>25</v>
      </c>
      <c r="C26" s="24"/>
      <c r="D26" s="29"/>
      <c r="E26" s="29"/>
      <c r="F26" s="30"/>
      <c r="G26" s="26"/>
      <c r="H26" s="31"/>
    </row>
    <row r="27" spans="1:8" ht="23.1" customHeight="1" x14ac:dyDescent="0.25">
      <c r="A27" s="20"/>
      <c r="B27" s="23"/>
      <c r="C27" s="24"/>
      <c r="D27" s="29"/>
      <c r="E27" s="29"/>
      <c r="F27" s="30"/>
      <c r="G27" s="26"/>
      <c r="H27" s="31"/>
    </row>
    <row r="28" spans="1:8" ht="28.5" customHeight="1" x14ac:dyDescent="0.25">
      <c r="A28" s="32"/>
      <c r="B28" s="33" t="s">
        <v>26</v>
      </c>
      <c r="C28" s="34">
        <f>SUM(C20:C26)</f>
        <v>26882649</v>
      </c>
      <c r="D28" s="34">
        <f>SUM(D20:D26)</f>
        <v>31714926</v>
      </c>
      <c r="E28" s="34">
        <f>SUM(E20:E26)</f>
        <v>30029994</v>
      </c>
      <c r="F28" s="35">
        <f t="shared" ref="F28:F40" si="0">(E28/D28)*100</f>
        <v>94.687258611292364</v>
      </c>
      <c r="G28" s="26"/>
    </row>
    <row r="29" spans="1:8" ht="28.5" customHeight="1" x14ac:dyDescent="0.25">
      <c r="A29" s="36"/>
      <c r="B29" s="37"/>
      <c r="C29" s="38"/>
      <c r="D29" s="38"/>
      <c r="E29" s="38"/>
      <c r="F29" s="39"/>
      <c r="G29" s="26"/>
    </row>
    <row r="30" spans="1:8" ht="23.1" customHeight="1" x14ac:dyDescent="0.25">
      <c r="A30" s="40" t="s">
        <v>27</v>
      </c>
      <c r="B30" s="21" t="s">
        <v>28</v>
      </c>
      <c r="C30" s="41">
        <v>10115088</v>
      </c>
      <c r="D30" s="41">
        <v>12377754</v>
      </c>
      <c r="E30" s="29">
        <v>11184787</v>
      </c>
      <c r="F30" s="25">
        <f t="shared" si="0"/>
        <v>90.36200751768051</v>
      </c>
      <c r="G30" s="26"/>
    </row>
    <row r="31" spans="1:8" ht="23.1" customHeight="1" x14ac:dyDescent="0.25">
      <c r="A31" s="40" t="s">
        <v>29</v>
      </c>
      <c r="B31" s="21" t="s">
        <v>30</v>
      </c>
      <c r="C31" s="41">
        <v>2016766</v>
      </c>
      <c r="D31" s="41">
        <v>2224620</v>
      </c>
      <c r="E31" s="29">
        <v>1765378</v>
      </c>
      <c r="F31" s="25">
        <f t="shared" si="0"/>
        <v>79.3563844611664</v>
      </c>
      <c r="G31" s="26"/>
    </row>
    <row r="32" spans="1:8" ht="23.1" customHeight="1" x14ac:dyDescent="0.25">
      <c r="A32" s="40" t="s">
        <v>31</v>
      </c>
      <c r="B32" s="42" t="s">
        <v>32</v>
      </c>
      <c r="C32" s="41">
        <v>12529204</v>
      </c>
      <c r="D32" s="41">
        <v>14974804</v>
      </c>
      <c r="E32" s="29">
        <v>10796149</v>
      </c>
      <c r="F32" s="25">
        <f t="shared" si="0"/>
        <v>72.095427759855824</v>
      </c>
      <c r="G32" s="26"/>
    </row>
    <row r="33" spans="1:7" ht="23.1" customHeight="1" x14ac:dyDescent="0.25">
      <c r="A33" s="40" t="s">
        <v>33</v>
      </c>
      <c r="B33" s="42" t="s">
        <v>34</v>
      </c>
      <c r="C33" s="41">
        <v>1375000</v>
      </c>
      <c r="D33" s="41">
        <v>1375000</v>
      </c>
      <c r="E33" s="43">
        <v>1261200</v>
      </c>
      <c r="F33" s="25">
        <f t="shared" si="0"/>
        <v>91.723636363636359</v>
      </c>
      <c r="G33" s="26"/>
    </row>
    <row r="34" spans="1:7" ht="23.1" customHeight="1" x14ac:dyDescent="0.25">
      <c r="A34" s="40" t="s">
        <v>35</v>
      </c>
      <c r="B34" s="42" t="s">
        <v>36</v>
      </c>
      <c r="C34" s="41"/>
      <c r="D34" s="29"/>
      <c r="E34" s="29"/>
      <c r="F34" s="25"/>
      <c r="G34" s="26"/>
    </row>
    <row r="35" spans="1:7" ht="27" customHeight="1" x14ac:dyDescent="0.25">
      <c r="A35" s="40"/>
      <c r="B35" s="42" t="s">
        <v>37</v>
      </c>
      <c r="C35" s="41">
        <v>75000</v>
      </c>
      <c r="D35" s="41">
        <v>154200</v>
      </c>
      <c r="E35" s="43">
        <v>141700</v>
      </c>
      <c r="F35" s="25">
        <f t="shared" si="0"/>
        <v>91.893644617380019</v>
      </c>
      <c r="G35" s="26"/>
    </row>
    <row r="36" spans="1:7" ht="29.25" customHeight="1" x14ac:dyDescent="0.25">
      <c r="A36" s="40"/>
      <c r="B36" s="42" t="s">
        <v>38</v>
      </c>
      <c r="C36" s="44">
        <v>340865</v>
      </c>
      <c r="D36" s="41">
        <v>461665</v>
      </c>
      <c r="E36" s="43">
        <v>454320</v>
      </c>
      <c r="F36" s="25">
        <f>(E36/D36)*100</f>
        <v>98.409019527146299</v>
      </c>
      <c r="G36" s="26"/>
    </row>
    <row r="37" spans="1:7" ht="24.75" customHeight="1" x14ac:dyDescent="0.25">
      <c r="A37" s="40"/>
      <c r="B37" s="42" t="s">
        <v>39</v>
      </c>
      <c r="C37" s="44"/>
      <c r="D37" s="41">
        <v>28000</v>
      </c>
      <c r="E37" s="29">
        <v>28000</v>
      </c>
      <c r="F37" s="25">
        <f>(E37/D37)*100</f>
        <v>100</v>
      </c>
      <c r="G37" s="26"/>
    </row>
    <row r="38" spans="1:7" ht="23.1" customHeight="1" x14ac:dyDescent="0.25">
      <c r="A38" s="40"/>
      <c r="B38" s="42" t="s">
        <v>40</v>
      </c>
      <c r="C38" s="45"/>
      <c r="D38" s="46">
        <v>7455492</v>
      </c>
      <c r="E38" s="29"/>
      <c r="F38" s="25"/>
      <c r="G38" s="26"/>
    </row>
    <row r="39" spans="1:7" ht="23.1" customHeight="1" x14ac:dyDescent="0.25">
      <c r="A39" s="40"/>
      <c r="B39" s="42"/>
      <c r="C39" s="45"/>
      <c r="D39" s="47"/>
      <c r="E39" s="29"/>
      <c r="F39" s="25"/>
      <c r="G39" s="26"/>
    </row>
    <row r="40" spans="1:7" ht="32.25" customHeight="1" x14ac:dyDescent="0.25">
      <c r="A40" s="32"/>
      <c r="B40" s="33" t="s">
        <v>41</v>
      </c>
      <c r="C40" s="34">
        <f>SUM(C30:C38)</f>
        <v>26451923</v>
      </c>
      <c r="D40" s="34">
        <f>SUM(D30:D38)</f>
        <v>39051535</v>
      </c>
      <c r="E40" s="34">
        <f>SUM(E30:E38)</f>
        <v>25631534</v>
      </c>
      <c r="F40" s="35">
        <f t="shared" si="0"/>
        <v>65.635151089451412</v>
      </c>
      <c r="G40" s="26"/>
    </row>
    <row r="41" spans="1:7" ht="15.75" x14ac:dyDescent="0.25">
      <c r="A41" s="20"/>
      <c r="B41" s="21"/>
      <c r="C41" s="22"/>
      <c r="F41" s="23"/>
      <c r="G41" s="26"/>
    </row>
    <row r="42" spans="1:7" ht="15.75" x14ac:dyDescent="0.25">
      <c r="A42" s="20"/>
      <c r="B42" s="21"/>
      <c r="C42" s="22"/>
      <c r="F42" s="23"/>
      <c r="G42" s="26"/>
    </row>
    <row r="43" spans="1:7" ht="15.75" x14ac:dyDescent="0.25">
      <c r="A43" s="20"/>
      <c r="B43" s="21"/>
      <c r="C43" s="22"/>
      <c r="F43" s="23"/>
      <c r="G43" s="26"/>
    </row>
    <row r="44" spans="1:7" ht="15.75" x14ac:dyDescent="0.25">
      <c r="A44" s="20"/>
      <c r="B44" s="21"/>
      <c r="C44" s="22"/>
      <c r="F44" s="23"/>
      <c r="G44" s="26"/>
    </row>
    <row r="45" spans="1:7" ht="15.75" x14ac:dyDescent="0.25">
      <c r="A45" s="103" t="s">
        <v>42</v>
      </c>
      <c r="B45" s="104"/>
      <c r="C45" s="104"/>
      <c r="D45" s="104"/>
      <c r="E45" s="104"/>
      <c r="F45" s="104"/>
      <c r="G45" s="26"/>
    </row>
    <row r="46" spans="1:7" ht="16.5" thickBot="1" x14ac:dyDescent="0.3">
      <c r="A46" s="20"/>
      <c r="B46" s="21"/>
      <c r="C46" s="22"/>
      <c r="F46" s="23"/>
      <c r="G46" s="26"/>
    </row>
    <row r="47" spans="1:7" ht="16.5" x14ac:dyDescent="0.25">
      <c r="A47" s="7" t="s">
        <v>43</v>
      </c>
      <c r="B47" s="8"/>
      <c r="C47" s="9" t="s">
        <v>6</v>
      </c>
      <c r="D47" s="10" t="s">
        <v>7</v>
      </c>
      <c r="E47" s="90" t="s">
        <v>8</v>
      </c>
      <c r="F47" s="93" t="s">
        <v>9</v>
      </c>
    </row>
    <row r="48" spans="1:7" ht="15.75" x14ac:dyDescent="0.25">
      <c r="A48" s="11"/>
      <c r="B48" s="12" t="s">
        <v>10</v>
      </c>
      <c r="C48" s="96" t="s">
        <v>11</v>
      </c>
      <c r="D48" s="97"/>
      <c r="E48" s="91"/>
      <c r="F48" s="94"/>
    </row>
    <row r="49" spans="1:6" ht="16.5" thickBot="1" x14ac:dyDescent="0.3">
      <c r="A49" s="13" t="s">
        <v>12</v>
      </c>
      <c r="B49" s="14"/>
      <c r="C49" s="98"/>
      <c r="D49" s="99"/>
      <c r="E49" s="92"/>
      <c r="F49" s="95"/>
    </row>
    <row r="50" spans="1:6" ht="16.5" x14ac:dyDescent="0.25">
      <c r="A50" s="48"/>
      <c r="B50" s="19"/>
      <c r="C50" s="17"/>
      <c r="D50" s="17"/>
      <c r="E50" s="17"/>
      <c r="F50" s="17"/>
    </row>
    <row r="51" spans="1:6" ht="15.75" x14ac:dyDescent="0.25">
      <c r="A51" s="100" t="s">
        <v>44</v>
      </c>
      <c r="B51" s="100"/>
      <c r="C51" s="100"/>
    </row>
    <row r="52" spans="1:6" ht="23.1" customHeight="1" x14ac:dyDescent="0.25">
      <c r="A52" s="40" t="s">
        <v>45</v>
      </c>
      <c r="B52" s="49" t="s">
        <v>46</v>
      </c>
      <c r="C52" s="50">
        <v>3419111</v>
      </c>
      <c r="D52" s="50">
        <v>1686485</v>
      </c>
      <c r="E52" s="50">
        <v>1511623</v>
      </c>
      <c r="F52" s="51">
        <f>E52/D52*100</f>
        <v>89.631570989365457</v>
      </c>
    </row>
    <row r="53" spans="1:6" ht="23.1" customHeight="1" x14ac:dyDescent="0.25">
      <c r="A53" s="40" t="s">
        <v>47</v>
      </c>
      <c r="B53" s="49" t="s">
        <v>48</v>
      </c>
      <c r="C53" s="6"/>
      <c r="D53" s="52">
        <v>20685</v>
      </c>
      <c r="E53" s="52">
        <v>20685</v>
      </c>
      <c r="F53" s="51">
        <f>E53/D53*100</f>
        <v>100</v>
      </c>
    </row>
    <row r="54" spans="1:6" ht="15" customHeight="1" x14ac:dyDescent="0.25">
      <c r="A54" s="53"/>
      <c r="B54" s="54"/>
      <c r="C54" s="45"/>
      <c r="D54" s="29"/>
      <c r="E54" s="29"/>
      <c r="F54" s="25"/>
    </row>
    <row r="55" spans="1:6" ht="23.1" customHeight="1" x14ac:dyDescent="0.25">
      <c r="A55" s="53" t="s">
        <v>49</v>
      </c>
      <c r="B55" s="55" t="s">
        <v>50</v>
      </c>
      <c r="C55" s="45"/>
      <c r="D55" s="29"/>
      <c r="E55" s="29"/>
      <c r="F55" s="25"/>
    </row>
    <row r="56" spans="1:6" ht="31.5" customHeight="1" x14ac:dyDescent="0.25">
      <c r="A56" s="53"/>
      <c r="B56" s="56" t="s">
        <v>51</v>
      </c>
      <c r="C56" s="45"/>
      <c r="D56" s="29"/>
      <c r="E56" s="41"/>
      <c r="F56" s="25"/>
    </row>
    <row r="57" spans="1:6" ht="23.1" customHeight="1" x14ac:dyDescent="0.25">
      <c r="A57" s="53"/>
      <c r="B57" s="57" t="s">
        <v>52</v>
      </c>
      <c r="C57" s="45"/>
      <c r="D57" s="29"/>
      <c r="E57" s="29"/>
      <c r="F57" s="25"/>
    </row>
    <row r="58" spans="1:6" ht="24.75" customHeight="1" x14ac:dyDescent="0.25">
      <c r="A58" s="58"/>
      <c r="B58" s="59" t="s">
        <v>53</v>
      </c>
      <c r="C58" s="34">
        <f>SUM(C52:C57)</f>
        <v>3419111</v>
      </c>
      <c r="D58" s="34">
        <f>SUM(D52:D57)</f>
        <v>1707170</v>
      </c>
      <c r="E58" s="34">
        <f>SUM(E52:E57)</f>
        <v>1532308</v>
      </c>
      <c r="F58" s="35">
        <f>E58/D58*100</f>
        <v>89.757200513129916</v>
      </c>
    </row>
    <row r="59" spans="1:6" ht="24.75" customHeight="1" x14ac:dyDescent="0.25">
      <c r="A59" s="60"/>
      <c r="B59" s="61"/>
      <c r="C59" s="38"/>
      <c r="D59" s="38"/>
      <c r="E59" s="38"/>
      <c r="F59" s="39"/>
    </row>
    <row r="60" spans="1:6" ht="23.1" customHeight="1" x14ac:dyDescent="0.25">
      <c r="A60" s="53" t="s">
        <v>54</v>
      </c>
      <c r="B60" s="54" t="s">
        <v>55</v>
      </c>
      <c r="C60" s="45">
        <v>4028795</v>
      </c>
      <c r="D60" s="45">
        <v>4718947</v>
      </c>
      <c r="E60" s="45">
        <v>1821269</v>
      </c>
      <c r="F60" s="25">
        <f>(E60/D60)*100</f>
        <v>38.59481786932551</v>
      </c>
    </row>
    <row r="61" spans="1:6" ht="23.1" customHeight="1" x14ac:dyDescent="0.25">
      <c r="A61" s="53" t="s">
        <v>56</v>
      </c>
      <c r="B61" s="54" t="s">
        <v>57</v>
      </c>
      <c r="C61" s="45"/>
      <c r="D61" s="45"/>
      <c r="E61" s="45"/>
      <c r="F61" s="25"/>
    </row>
    <row r="62" spans="1:6" ht="23.1" customHeight="1" x14ac:dyDescent="0.25">
      <c r="A62" s="53" t="s">
        <v>58</v>
      </c>
      <c r="B62" s="55" t="s">
        <v>59</v>
      </c>
      <c r="C62" s="45"/>
      <c r="D62" s="29"/>
      <c r="E62" s="29"/>
      <c r="F62" s="25"/>
    </row>
    <row r="63" spans="1:6" ht="33.75" customHeight="1" x14ac:dyDescent="0.25">
      <c r="A63" s="53"/>
      <c r="B63" s="56" t="s">
        <v>60</v>
      </c>
      <c r="C63" s="45"/>
      <c r="D63" s="29"/>
      <c r="E63" s="29"/>
      <c r="F63" s="25"/>
    </row>
    <row r="64" spans="1:6" ht="33.75" customHeight="1" x14ac:dyDescent="0.25">
      <c r="A64" s="53"/>
      <c r="B64" s="62" t="s">
        <v>61</v>
      </c>
      <c r="C64" s="45"/>
      <c r="D64" s="29"/>
      <c r="E64" s="29"/>
      <c r="F64" s="63"/>
    </row>
    <row r="65" spans="1:6" ht="26.25" customHeight="1" x14ac:dyDescent="0.25">
      <c r="A65" s="53"/>
      <c r="B65" s="29" t="s">
        <v>62</v>
      </c>
      <c r="C65" s="45"/>
      <c r="D65" s="45"/>
      <c r="E65" s="45"/>
      <c r="F65" s="25"/>
    </row>
    <row r="66" spans="1:6" ht="21.75" customHeight="1" x14ac:dyDescent="0.25">
      <c r="A66" s="64"/>
      <c r="B66" s="59" t="s">
        <v>63</v>
      </c>
      <c r="C66" s="34">
        <f>SUM(C60:C65)</f>
        <v>4028795</v>
      </c>
      <c r="D66" s="34">
        <f>SUM(D60:D65)</f>
        <v>4718947</v>
      </c>
      <c r="E66" s="34">
        <f>SUM(E60:E65)</f>
        <v>1821269</v>
      </c>
      <c r="F66" s="35">
        <f>(E66/D66)*100</f>
        <v>38.59481786932551</v>
      </c>
    </row>
    <row r="67" spans="1:6" ht="21.75" customHeight="1" thickBot="1" x14ac:dyDescent="0.3">
      <c r="A67" s="65"/>
      <c r="B67" s="66"/>
      <c r="C67" s="24"/>
      <c r="D67" s="24"/>
      <c r="E67" s="24"/>
      <c r="F67" s="67"/>
    </row>
    <row r="68" spans="1:6" ht="28.5" customHeight="1" thickBot="1" x14ac:dyDescent="0.3">
      <c r="A68" s="68"/>
      <c r="B68" s="69" t="s">
        <v>64</v>
      </c>
      <c r="C68" s="70">
        <f>C28+C58</f>
        <v>30301760</v>
      </c>
      <c r="D68" s="70">
        <f>D28+D58</f>
        <v>33422096</v>
      </c>
      <c r="E68" s="70">
        <f>E28+E58</f>
        <v>31562302</v>
      </c>
      <c r="F68" s="71">
        <f>(E68/D68)*100</f>
        <v>94.435435766805284</v>
      </c>
    </row>
    <row r="69" spans="1:6" ht="27" customHeight="1" thickBot="1" x14ac:dyDescent="0.3">
      <c r="A69" s="68"/>
      <c r="B69" s="69" t="s">
        <v>65</v>
      </c>
      <c r="C69" s="72">
        <f>C40+C66</f>
        <v>30480718</v>
      </c>
      <c r="D69" s="72">
        <f>D40+D66</f>
        <v>43770482</v>
      </c>
      <c r="E69" s="72">
        <f>E40+E66</f>
        <v>27452803</v>
      </c>
      <c r="F69" s="71">
        <f>(E69/D69)*100</f>
        <v>62.719901051123905</v>
      </c>
    </row>
    <row r="70" spans="1:6" ht="15.75" x14ac:dyDescent="0.25">
      <c r="A70" s="60"/>
      <c r="B70" s="73"/>
      <c r="C70" s="38"/>
      <c r="D70" s="29"/>
      <c r="E70" s="29"/>
      <c r="F70" s="63"/>
    </row>
    <row r="71" spans="1:6" ht="15.75" x14ac:dyDescent="0.25">
      <c r="A71" s="101" t="s">
        <v>66</v>
      </c>
      <c r="B71" s="101"/>
      <c r="C71" s="101"/>
      <c r="D71" s="29"/>
      <c r="E71" s="29"/>
      <c r="F71" s="63"/>
    </row>
    <row r="72" spans="1:6" ht="15.75" x14ac:dyDescent="0.25">
      <c r="A72" s="74"/>
      <c r="B72" s="74"/>
      <c r="C72" s="74"/>
      <c r="D72" s="29"/>
      <c r="E72" s="29"/>
      <c r="F72" s="63"/>
    </row>
    <row r="73" spans="1:6" ht="23.1" customHeight="1" x14ac:dyDescent="0.25">
      <c r="A73" s="75" t="s">
        <v>67</v>
      </c>
      <c r="B73" s="76" t="s">
        <v>68</v>
      </c>
      <c r="C73" s="77">
        <v>1074454</v>
      </c>
      <c r="D73" s="77">
        <v>11243882</v>
      </c>
      <c r="E73" s="77">
        <v>11243882</v>
      </c>
      <c r="F73" s="78">
        <f>(E73/D73)*100</f>
        <v>100</v>
      </c>
    </row>
    <row r="74" spans="1:6" ht="23.1" customHeight="1" x14ac:dyDescent="0.25">
      <c r="A74" s="75" t="s">
        <v>69</v>
      </c>
      <c r="B74" s="76" t="s">
        <v>70</v>
      </c>
      <c r="C74" s="77"/>
      <c r="D74" s="77"/>
      <c r="E74" s="77">
        <v>984057</v>
      </c>
      <c r="F74" s="78"/>
    </row>
    <row r="75" spans="1:6" ht="23.1" customHeight="1" x14ac:dyDescent="0.25">
      <c r="A75" s="64"/>
      <c r="B75" s="59" t="s">
        <v>71</v>
      </c>
      <c r="C75" s="79">
        <f>SUM(C73:C73)</f>
        <v>1074454</v>
      </c>
      <c r="D75" s="79">
        <f>SUM(D73:D73)</f>
        <v>11243882</v>
      </c>
      <c r="E75" s="79">
        <f>SUM(E73:E74)</f>
        <v>12227939</v>
      </c>
      <c r="F75" s="80">
        <f>(E75/D75)*100</f>
        <v>108.75193282889309</v>
      </c>
    </row>
    <row r="76" spans="1:6" ht="23.1" customHeight="1" x14ac:dyDescent="0.25">
      <c r="A76" s="81" t="s">
        <v>72</v>
      </c>
      <c r="B76" s="82" t="s">
        <v>73</v>
      </c>
      <c r="C76" s="83"/>
      <c r="D76" s="84"/>
      <c r="E76" s="84"/>
      <c r="F76" s="85"/>
    </row>
    <row r="77" spans="1:6" ht="23.1" customHeight="1" x14ac:dyDescent="0.25">
      <c r="A77" s="75" t="s">
        <v>74</v>
      </c>
      <c r="B77" s="76" t="s">
        <v>75</v>
      </c>
      <c r="C77" s="77">
        <v>895496</v>
      </c>
      <c r="D77" s="77">
        <v>895496</v>
      </c>
      <c r="E77" s="77">
        <v>895496</v>
      </c>
      <c r="F77" s="86"/>
    </row>
    <row r="78" spans="1:6" ht="23.1" customHeight="1" x14ac:dyDescent="0.25">
      <c r="A78" s="64"/>
      <c r="B78" s="59" t="s">
        <v>76</v>
      </c>
      <c r="C78" s="77">
        <f>SUM(C76:C77)</f>
        <v>895496</v>
      </c>
      <c r="D78" s="77">
        <f>SUM(D76:D77)</f>
        <v>895496</v>
      </c>
      <c r="E78" s="77">
        <f>SUM(E76:E77)</f>
        <v>895496</v>
      </c>
      <c r="F78" s="35">
        <f>(E78/D78)*100</f>
        <v>100</v>
      </c>
    </row>
    <row r="79" spans="1:6" ht="23.1" customHeight="1" thickBot="1" x14ac:dyDescent="0.3">
      <c r="A79" s="65"/>
      <c r="B79" s="66"/>
      <c r="C79" s="24"/>
      <c r="D79" s="24"/>
      <c r="E79" s="24"/>
      <c r="F79" s="67"/>
    </row>
    <row r="80" spans="1:6" ht="24.75" customHeight="1" thickBot="1" x14ac:dyDescent="0.3">
      <c r="A80" s="87"/>
      <c r="B80" s="88" t="s">
        <v>77</v>
      </c>
      <c r="C80" s="89">
        <f>C68+C75</f>
        <v>31376214</v>
      </c>
      <c r="D80" s="89">
        <f>D68+D75</f>
        <v>44665978</v>
      </c>
      <c r="E80" s="89">
        <f>E68+E75</f>
        <v>43790241</v>
      </c>
      <c r="F80" s="71">
        <f>(E80/D80)*100</f>
        <v>98.039364547217573</v>
      </c>
    </row>
    <row r="81" spans="1:6" ht="27" customHeight="1" thickBot="1" x14ac:dyDescent="0.3">
      <c r="A81" s="87"/>
      <c r="B81" s="88" t="s">
        <v>78</v>
      </c>
      <c r="C81" s="89">
        <f>C69+C78</f>
        <v>31376214</v>
      </c>
      <c r="D81" s="89">
        <f>D69+D78</f>
        <v>44665978</v>
      </c>
      <c r="E81" s="89">
        <f>E69+E78</f>
        <v>28348299</v>
      </c>
      <c r="F81" s="71">
        <f>(E81/D81)*100</f>
        <v>63.467319578225734</v>
      </c>
    </row>
    <row r="82" spans="1:6" ht="15.75" x14ac:dyDescent="0.25">
      <c r="A82" s="5"/>
      <c r="B82" s="5"/>
      <c r="C82" s="6"/>
    </row>
    <row r="83" spans="1:6" ht="15.75" x14ac:dyDescent="0.25">
      <c r="A83" s="23"/>
      <c r="B83" s="23"/>
      <c r="C83" s="23"/>
    </row>
    <row r="84" spans="1:6" ht="15.75" x14ac:dyDescent="0.25">
      <c r="A84" s="23"/>
      <c r="B84" s="23"/>
      <c r="C84" s="23"/>
    </row>
    <row r="85" spans="1:6" ht="15.75" x14ac:dyDescent="0.25">
      <c r="A85" s="23"/>
      <c r="B85" s="23"/>
      <c r="C85" s="23"/>
    </row>
    <row r="86" spans="1:6" ht="15.75" x14ac:dyDescent="0.25">
      <c r="A86" s="23"/>
      <c r="B86" s="23"/>
      <c r="C86" s="23"/>
    </row>
    <row r="87" spans="1:6" ht="15.75" x14ac:dyDescent="0.25">
      <c r="A87" s="23"/>
      <c r="B87" s="23"/>
      <c r="C87" s="23"/>
    </row>
    <row r="88" spans="1:6" ht="15.75" x14ac:dyDescent="0.25">
      <c r="A88" s="23"/>
      <c r="B88" s="23"/>
      <c r="C88" s="23"/>
    </row>
    <row r="89" spans="1:6" ht="15.75" x14ac:dyDescent="0.25">
      <c r="A89" s="23"/>
      <c r="B89" s="23"/>
      <c r="C89" s="23"/>
    </row>
    <row r="90" spans="1:6" ht="15.75" x14ac:dyDescent="0.25">
      <c r="A90" s="23"/>
      <c r="B90" s="23"/>
      <c r="C90" s="23"/>
    </row>
    <row r="91" spans="1:6" ht="15.75" x14ac:dyDescent="0.25">
      <c r="A91" s="23"/>
      <c r="B91" s="23"/>
      <c r="C91" s="23"/>
    </row>
    <row r="92" spans="1:6" ht="15.75" x14ac:dyDescent="0.25">
      <c r="A92" s="23"/>
      <c r="B92" s="23"/>
      <c r="C92" s="23"/>
    </row>
    <row r="93" spans="1:6" ht="15.75" x14ac:dyDescent="0.25">
      <c r="A93" s="23"/>
      <c r="B93" s="23"/>
      <c r="C93" s="23"/>
    </row>
    <row r="94" spans="1:6" ht="15.75" x14ac:dyDescent="0.25">
      <c r="A94" s="23"/>
      <c r="B94" s="23"/>
      <c r="C94" s="23"/>
    </row>
    <row r="95" spans="1:6" ht="15.75" x14ac:dyDescent="0.25">
      <c r="A95" s="23"/>
      <c r="B95" s="23"/>
      <c r="C95" s="23"/>
    </row>
    <row r="96" spans="1:6" ht="15.75" x14ac:dyDescent="0.25">
      <c r="A96" s="23"/>
      <c r="B96" s="23"/>
      <c r="C96" s="23"/>
    </row>
    <row r="97" spans="1:3" ht="15.75" x14ac:dyDescent="0.25">
      <c r="A97" s="23"/>
      <c r="B97" s="23"/>
      <c r="C97" s="23"/>
    </row>
    <row r="98" spans="1:3" ht="15.75" x14ac:dyDescent="0.25">
      <c r="A98" s="23"/>
      <c r="B98" s="23"/>
      <c r="C98" s="23"/>
    </row>
  </sheetData>
  <mergeCells count="17">
    <mergeCell ref="A45:F45"/>
    <mergeCell ref="A1:J1"/>
    <mergeCell ref="A3:F3"/>
    <mergeCell ref="A6:F6"/>
    <mergeCell ref="A7:F7"/>
    <mergeCell ref="A8:F8"/>
    <mergeCell ref="A9:F9"/>
    <mergeCell ref="E12:F12"/>
    <mergeCell ref="E13:E15"/>
    <mergeCell ref="F13:F15"/>
    <mergeCell ref="C14:D15"/>
    <mergeCell ref="A17:C17"/>
    <mergeCell ref="E47:E49"/>
    <mergeCell ref="F47:F49"/>
    <mergeCell ref="C48:D49"/>
    <mergeCell ref="A51:C51"/>
    <mergeCell ref="A71:C71"/>
  </mergeCells>
  <pageMargins left="0.47244094488188981" right="0.47244094488188981" top="0.47244094488188981" bottom="0.98425196850393704" header="0.35433070866141736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2021-05-19T11:15:52Z</dcterms:created>
  <dcterms:modified xsi:type="dcterms:W3CDTF">2021-05-27T12:03:57Z</dcterms:modified>
</cp:coreProperties>
</file>