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nesb\Desktop\LOCLEX\Bögöt - zárszámadás\"/>
    </mc:Choice>
  </mc:AlternateContent>
  <bookViews>
    <workbookView xWindow="480" yWindow="60" windowWidth="27795" windowHeight="12090"/>
  </bookViews>
  <sheets>
    <sheet name="14. melléklet" sheetId="1" r:id="rId1"/>
  </sheets>
  <calcPr calcId="162913"/>
</workbook>
</file>

<file path=xl/calcChain.xml><?xml version="1.0" encoding="utf-8"?>
<calcChain xmlns="http://schemas.openxmlformats.org/spreadsheetml/2006/main">
  <c r="J197" i="1" l="1"/>
  <c r="J189" i="1"/>
  <c r="J179" i="1"/>
  <c r="J159" i="1"/>
  <c r="J132" i="1"/>
  <c r="J123" i="1"/>
  <c r="J139" i="1" s="1"/>
  <c r="J106" i="1"/>
  <c r="J98" i="1"/>
  <c r="J92" i="1"/>
  <c r="J55" i="1"/>
  <c r="J53" i="1"/>
  <c r="J42" i="1"/>
  <c r="J32" i="1"/>
  <c r="J28" i="1"/>
  <c r="J26" i="1"/>
  <c r="J17" i="1"/>
  <c r="J24" i="1" l="1"/>
  <c r="J14" i="1" s="1"/>
  <c r="J116" i="1" s="1"/>
</calcChain>
</file>

<file path=xl/sharedStrings.xml><?xml version="1.0" encoding="utf-8"?>
<sst xmlns="http://schemas.openxmlformats.org/spreadsheetml/2006/main" count="256" uniqueCount="101">
  <si>
    <t>BÖGÖT KÖZSÉG ÖNKORMÁNYZATA</t>
  </si>
  <si>
    <t>VAGYONKIMUTATÁSA</t>
  </si>
  <si>
    <t>2020. év</t>
  </si>
  <si>
    <t>I.</t>
  </si>
  <si>
    <t>KÖNYVVITELI MÉRLEGBEN SZEREPLŐ ESZKÖZÖK-FORRÁSOK</t>
  </si>
  <si>
    <t>(  Ft-ban )</t>
  </si>
  <si>
    <t>Megnevezés</t>
  </si>
  <si>
    <t>Tárgyi időszak</t>
  </si>
  <si>
    <t>A)</t>
  </si>
  <si>
    <t>NEMZETI VAGYONBA TARTOZÓ BEFEKTETETT ESZKÖZÖK</t>
  </si>
  <si>
    <t>Ebből:</t>
  </si>
  <si>
    <t>Immateriális javak</t>
  </si>
  <si>
    <t>a.</t>
  </si>
  <si>
    <t>törzsvagyon</t>
  </si>
  <si>
    <t>forgalomképtelen vagyon</t>
  </si>
  <si>
    <t>b.</t>
  </si>
  <si>
    <t>korlátozottan forgalomképes vagyon</t>
  </si>
  <si>
    <t>forgalomképes (üzleti) vagyon</t>
  </si>
  <si>
    <t>II.</t>
  </si>
  <si>
    <t xml:space="preserve">Tárgyi eszközök  </t>
  </si>
  <si>
    <t>1.</t>
  </si>
  <si>
    <t>Ingatlanok és a  kapcsolódó vagyoni  értékű jogok</t>
  </si>
  <si>
    <t>2.</t>
  </si>
  <si>
    <t>Gépek, berendezések, felszerelések  , járművek</t>
  </si>
  <si>
    <t>3.</t>
  </si>
  <si>
    <t>Tenyészállatok</t>
  </si>
  <si>
    <t>4.</t>
  </si>
  <si>
    <t>Beruházások, felújítások</t>
  </si>
  <si>
    <t>5.</t>
  </si>
  <si>
    <t>Tárgyi eszközök értékhelyesbítése</t>
  </si>
  <si>
    <t>III.</t>
  </si>
  <si>
    <t>Befektetett pénzügyi eszközök</t>
  </si>
  <si>
    <t>Tartós részesedések</t>
  </si>
  <si>
    <t>Tartós hitelviszonyt megtestesítő értékpapírok</t>
  </si>
  <si>
    <t>Befektetett pénzeszközök értékhelyesbítése</t>
  </si>
  <si>
    <t>IV.</t>
  </si>
  <si>
    <t>Koncesszióba, vagyonkezelésbe adott eszközök</t>
  </si>
  <si>
    <t>Koncesszióba, vagyonkezelésbe adott eszközök értékhelyesbítése</t>
  </si>
  <si>
    <t>B)</t>
  </si>
  <si>
    <t>NEMZETI VAGYONBA TARTOZÓ FORGÓESZKÖZÖK</t>
  </si>
  <si>
    <r>
      <t xml:space="preserve">Készletek </t>
    </r>
    <r>
      <rPr>
        <sz val="11"/>
        <rFont val="Times New Roman"/>
        <family val="1"/>
        <charset val="238"/>
      </rPr>
      <t>(forgalomképes)</t>
    </r>
  </si>
  <si>
    <r>
      <t xml:space="preserve">Értékpapírok </t>
    </r>
    <r>
      <rPr>
        <sz val="11"/>
        <rFont val="Times New Roman"/>
        <family val="1"/>
        <charset val="238"/>
      </rPr>
      <t>(forgalomképes)</t>
    </r>
  </si>
  <si>
    <t>C)</t>
  </si>
  <si>
    <t>PÉNZESZKÖZÖK</t>
  </si>
  <si>
    <t>Hosszú lejáratú betétek (forgalomképes)</t>
  </si>
  <si>
    <t>Pénztárak, csekkek, betétkönyvek</t>
  </si>
  <si>
    <t>Forintszámlák</t>
  </si>
  <si>
    <t>Devizaszámlák</t>
  </si>
  <si>
    <t>V.</t>
  </si>
  <si>
    <t>Idegen pénzeszközök</t>
  </si>
  <si>
    <t>D)</t>
  </si>
  <si>
    <t>KÖVETELÉSEK</t>
  </si>
  <si>
    <t>Költségvetési évben esedékes követelések</t>
  </si>
  <si>
    <t>Költségvetési évet követően esedékes követelések</t>
  </si>
  <si>
    <t>Követelés jellegű sajátos elszámolások</t>
  </si>
  <si>
    <t>E)</t>
  </si>
  <si>
    <t>EGYÉB SAJÁTOS ESZKÖZOLDALI ELSZÁMOLÁSOK</t>
  </si>
  <si>
    <t>F)</t>
  </si>
  <si>
    <t>AKTÍV IDŐBELI ELHATÁROLÁSOK</t>
  </si>
  <si>
    <t>E S Z K Ö Z Ö K    ÖSSZESEN:</t>
  </si>
  <si>
    <t>G)</t>
  </si>
  <si>
    <t>SAJÁT TŐKE</t>
  </si>
  <si>
    <t>Nemzeti vagyon induláskori értéke</t>
  </si>
  <si>
    <t>Nemzeti vagyon változásai</t>
  </si>
  <si>
    <t>Egyéb eszközök induláskori értéke és változásai</t>
  </si>
  <si>
    <t>Felhalmozott eredmény</t>
  </si>
  <si>
    <t>Eszközök értékhelyesbítésének forrása</t>
  </si>
  <si>
    <t>VI.</t>
  </si>
  <si>
    <t>Mérleg szerinti eredmény</t>
  </si>
  <si>
    <t>H)</t>
  </si>
  <si>
    <t>KÖTELEZETTSÉGEK</t>
  </si>
  <si>
    <t>Költségvetési évet terhelő kötelezettségek</t>
  </si>
  <si>
    <t>Költségvetési évet követően esedékes kötelezettségek</t>
  </si>
  <si>
    <t>Kötelezettség jellegű sajátos elszámolások</t>
  </si>
  <si>
    <t>J)</t>
  </si>
  <si>
    <t>PASSZÍV IDŐBELI ELHATÁROLÁSOK</t>
  </si>
  <si>
    <t>F O R R Á S O K   ÖSSZESEN:</t>
  </si>
  <si>
    <t>II. A KÖNYVVITELI MÉRLEGBEN NEM SZEREPLŐ ESZKÖZÖK ÉS KÖTELEZETTSÉGEK</t>
  </si>
  <si>
    <t>"0"-ra leírt, de használatban lévő, illetve használaton kívüli eszközök állománya (bruttó érték)</t>
  </si>
  <si>
    <t>(  Ft-ban)</t>
  </si>
  <si>
    <t>Gépek, berendezések, felszerelések, járművek</t>
  </si>
  <si>
    <t>6.</t>
  </si>
  <si>
    <t>Összesen:</t>
  </si>
  <si>
    <t>Az önkormányzat tulajdonában lévő, külön jogszabály alapján érték nélkül nyilvántartott eszközök állománya</t>
  </si>
  <si>
    <t>(db)</t>
  </si>
  <si>
    <t xml:space="preserve">használatban lévő kisértékű immateriális javak </t>
  </si>
  <si>
    <t>Használatban lévő kisértékű tárgyi eszközök</t>
  </si>
  <si>
    <t>A nemzeti vagyonról szóló 2011. évi CXCVI. Törvény 1.§ (2) bekezdése g) pontja szerinti kulturális javak</t>
  </si>
  <si>
    <t>A nemzeti vagyonról szóló 2011. évi CXCVI. Törvény 1.§ (2) bekezdése h) pontja szerinti régészeti leletek</t>
  </si>
  <si>
    <t>Függő követelések és kötelezettségek, biztos( jövőbeni) követelések</t>
  </si>
  <si>
    <t>(e Ft-ban)</t>
  </si>
  <si>
    <t>Támogatási célú előlegekkel kapcsolatos elszámolási követelések</t>
  </si>
  <si>
    <t>Egyéb függő követelések</t>
  </si>
  <si>
    <t>biztos (jövőbeni) követelések</t>
  </si>
  <si>
    <t>kezességvállalás ( tőke összege)</t>
  </si>
  <si>
    <t xml:space="preserve"> - ebből: 2018. december 31-i keletkezett fizetési kötelezettség</t>
  </si>
  <si>
    <t>garanciavállalás</t>
  </si>
  <si>
    <t>Peres ügyekkel kapcsolatos függő kötelezettségek</t>
  </si>
  <si>
    <t>El nem ismert tartozások</t>
  </si>
  <si>
    <t>Támogatási célú előlegekkel kapcsolatos elszámolási kötelezettségek</t>
  </si>
  <si>
    <t>Egyéb függő kötelezettségek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</si>
</sst>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Ft&quot;_-;\-* #,##0.00\ &quot;Ft&quot;_-;_-* &quot;-&quot;??\ &quot;Ft&quot;_-;_-@_-"/>
    <numFmt numFmtId="164" formatCode="_-* #,##0.00\ _F_t_-;\-* #,##0.00\ _F_t_-;_-* &quot;-&quot;??\ _F_t_-;_-@_-"/>
    <numFmt numFmtId="165" formatCode="0.0"/>
    <numFmt numFmtId="166" formatCode="_-* #,##0\ _F_t_-;\-* #,##0\ _F_t_-;_-* &quot;-&quot;??\ _F_t_-;_-@_-"/>
  </numFmts>
  <fonts count="14" x14ac:knownFonts="1">
    <font>
      <sz val="10"/>
      <name val="Arial CE"/>
      <charset val="238"/>
    </font>
    <font>
      <sz val="10"/>
      <name val="MS Sans Serif"/>
      <family val="2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Arial CE"/>
      <charset val="238"/>
    </font>
    <font>
      <b/>
      <sz val="10"/>
      <name val="Arial CE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Times New Roman"/>
      <family val="1"/>
      <charset val="238"/>
    </font>
    <font>
      <b/>
      <i/>
      <sz val="11"/>
      <name val="Times New Roman"/>
      <family val="1"/>
      <charset val="238"/>
    </font>
    <font>
      <i/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164" fontId="4" fillId="0" borderId="0" applyFont="0" applyFill="0" applyBorder="0" applyAlignment="0" applyProtection="0"/>
    <xf numFmtId="0" fontId="1" fillId="0" borderId="0"/>
    <xf numFmtId="44" fontId="4" fillId="0" borderId="0" applyFont="0" applyFill="0" applyBorder="0" applyAlignment="0" applyProtection="0"/>
  </cellStyleXfs>
  <cellXfs count="116">
    <xf numFmtId="0" fontId="0" fillId="0" borderId="0" xfId="0"/>
    <xf numFmtId="0" fontId="2" fillId="0" borderId="0" xfId="1" applyFont="1" applyAlignment="1">
      <alignment horizontal="center"/>
    </xf>
    <xf numFmtId="165" fontId="3" fillId="0" borderId="0" xfId="1" applyNumberFormat="1" applyFont="1"/>
    <xf numFmtId="0" fontId="3" fillId="0" borderId="0" xfId="1" applyFont="1"/>
    <xf numFmtId="0" fontId="3" fillId="0" borderId="0" xfId="2" applyFont="1"/>
    <xf numFmtId="0" fontId="7" fillId="0" borderId="0" xfId="2" applyFont="1"/>
    <xf numFmtId="0" fontId="7" fillId="0" borderId="0" xfId="1" applyFont="1"/>
    <xf numFmtId="0" fontId="6" fillId="0" borderId="0" xfId="1" applyFont="1" applyAlignment="1">
      <alignment horizontal="center"/>
    </xf>
    <xf numFmtId="0" fontId="6" fillId="0" borderId="0" xfId="1" applyFont="1" applyAlignment="1">
      <alignment horizontal="left"/>
    </xf>
    <xf numFmtId="0" fontId="3" fillId="0" borderId="0" xfId="1" applyFont="1" applyAlignment="1">
      <alignment horizontal="center"/>
    </xf>
    <xf numFmtId="0" fontId="8" fillId="0" borderId="0" xfId="1" applyFont="1"/>
    <xf numFmtId="165" fontId="8" fillId="0" borderId="0" xfId="1" applyNumberFormat="1" applyFont="1"/>
    <xf numFmtId="0" fontId="6" fillId="0" borderId="0" xfId="0" applyFont="1" applyBorder="1" applyAlignment="1">
      <alignment horizontal="center" wrapText="1"/>
    </xf>
    <xf numFmtId="166" fontId="6" fillId="0" borderId="0" xfId="1" applyNumberFormat="1" applyFont="1" applyBorder="1" applyAlignment="1"/>
    <xf numFmtId="165" fontId="8" fillId="0" borderId="0" xfId="1" applyNumberFormat="1" applyFont="1" applyBorder="1" applyAlignment="1"/>
    <xf numFmtId="0" fontId="8" fillId="0" borderId="0" xfId="1" applyFont="1" applyBorder="1" applyAlignment="1"/>
    <xf numFmtId="0" fontId="2" fillId="0" borderId="0" xfId="0" applyFont="1" applyBorder="1" applyAlignment="1">
      <alignment horizontal="left" wrapText="1"/>
    </xf>
    <xf numFmtId="0" fontId="9" fillId="0" borderId="0" xfId="1" applyFont="1" applyBorder="1" applyAlignment="1"/>
    <xf numFmtId="165" fontId="9" fillId="0" borderId="0" xfId="1" applyNumberFormat="1" applyFont="1" applyBorder="1" applyAlignment="1"/>
    <xf numFmtId="0" fontId="10" fillId="0" borderId="0" xfId="0" applyFont="1" applyBorder="1" applyAlignment="1">
      <alignment horizontal="left" wrapText="1"/>
    </xf>
    <xf numFmtId="0" fontId="10" fillId="0" borderId="0" xfId="1" applyFont="1" applyBorder="1" applyAlignment="1">
      <alignment horizontal="center" wrapText="1"/>
    </xf>
    <xf numFmtId="0" fontId="10" fillId="0" borderId="0" xfId="1" applyFont="1" applyBorder="1"/>
    <xf numFmtId="0" fontId="10" fillId="0" borderId="0" xfId="1" applyFont="1" applyBorder="1" applyAlignment="1">
      <alignment horizontal="left" wrapText="1"/>
    </xf>
    <xf numFmtId="0" fontId="11" fillId="0" borderId="0" xfId="1" applyFont="1" applyBorder="1" applyAlignment="1"/>
    <xf numFmtId="166" fontId="10" fillId="0" borderId="0" xfId="1" applyNumberFormat="1" applyFont="1" applyBorder="1" applyAlignment="1"/>
    <xf numFmtId="165" fontId="11" fillId="0" borderId="0" xfId="1" applyNumberFormat="1" applyFont="1" applyBorder="1" applyAlignment="1"/>
    <xf numFmtId="0" fontId="2" fillId="0" borderId="0" xfId="1" applyFont="1" applyBorder="1" applyAlignment="1">
      <alignment horizontal="center" wrapText="1"/>
    </xf>
    <xf numFmtId="0" fontId="3" fillId="0" borderId="0" xfId="1" applyFont="1" applyBorder="1"/>
    <xf numFmtId="0" fontId="2" fillId="0" borderId="0" xfId="1" applyFont="1" applyBorder="1" applyAlignment="1">
      <alignment horizontal="left" wrapText="1"/>
    </xf>
    <xf numFmtId="0" fontId="9" fillId="0" borderId="0" xfId="1" applyFont="1"/>
    <xf numFmtId="0" fontId="9" fillId="0" borderId="0" xfId="1" applyFont="1" applyAlignment="1">
      <alignment horizontal="center"/>
    </xf>
    <xf numFmtId="166" fontId="9" fillId="0" borderId="0" xfId="3" applyNumberFormat="1" applyFont="1"/>
    <xf numFmtId="165" fontId="9" fillId="0" borderId="0" xfId="1" applyNumberFormat="1" applyFont="1"/>
    <xf numFmtId="166" fontId="3" fillId="0" borderId="0" xfId="3" applyNumberFormat="1" applyFont="1"/>
    <xf numFmtId="0" fontId="9" fillId="0" borderId="0" xfId="1" applyFont="1" applyBorder="1"/>
    <xf numFmtId="0" fontId="9" fillId="0" borderId="0" xfId="1" applyFont="1" applyBorder="1" applyAlignment="1">
      <alignment horizontal="center"/>
    </xf>
    <xf numFmtId="166" fontId="9" fillId="0" borderId="0" xfId="3" applyNumberFormat="1" applyFont="1" applyBorder="1" applyAlignment="1">
      <alignment horizontal="right"/>
    </xf>
    <xf numFmtId="165" fontId="9" fillId="0" borderId="0" xfId="1" applyNumberFormat="1" applyFont="1" applyBorder="1"/>
    <xf numFmtId="0" fontId="10" fillId="0" borderId="0" xfId="1" applyFont="1" applyBorder="1" applyAlignment="1"/>
    <xf numFmtId="166" fontId="10" fillId="0" borderId="0" xfId="1" applyNumberFormat="1" applyFont="1" applyFill="1" applyBorder="1" applyAlignment="1"/>
    <xf numFmtId="165" fontId="10" fillId="0" borderId="0" xfId="1" applyNumberFormat="1" applyFont="1" applyBorder="1" applyAlignment="1"/>
    <xf numFmtId="0" fontId="12" fillId="0" borderId="0" xfId="0" applyFont="1" applyBorder="1" applyAlignment="1">
      <alignment horizontal="left" wrapText="1"/>
    </xf>
    <xf numFmtId="0" fontId="12" fillId="0" borderId="0" xfId="1" applyFont="1" applyBorder="1" applyAlignment="1">
      <alignment horizontal="center" wrapText="1"/>
    </xf>
    <xf numFmtId="0" fontId="12" fillId="0" borderId="0" xfId="1" applyFont="1" applyBorder="1" applyAlignment="1">
      <alignment horizontal="left" wrapText="1"/>
    </xf>
    <xf numFmtId="166" fontId="3" fillId="0" borderId="0" xfId="3" applyNumberFormat="1" applyFont="1" applyFill="1" applyAlignment="1">
      <alignment horizontal="right"/>
    </xf>
    <xf numFmtId="166" fontId="3" fillId="0" borderId="0" xfId="3" applyNumberFormat="1" applyFont="1" applyAlignment="1">
      <alignment horizontal="right"/>
    </xf>
    <xf numFmtId="166" fontId="3" fillId="0" borderId="0" xfId="3" applyNumberFormat="1" applyFont="1" applyFill="1"/>
    <xf numFmtId="0" fontId="3" fillId="0" borderId="0" xfId="1" applyFont="1" applyBorder="1" applyAlignment="1">
      <alignment horizontal="center"/>
    </xf>
    <xf numFmtId="166" fontId="3" fillId="0" borderId="0" xfId="3" applyNumberFormat="1" applyFont="1" applyBorder="1" applyAlignment="1">
      <alignment horizontal="right"/>
    </xf>
    <xf numFmtId="165" fontId="3" fillId="0" borderId="0" xfId="1" applyNumberFormat="1" applyFont="1" applyBorder="1"/>
    <xf numFmtId="0" fontId="11" fillId="0" borderId="0" xfId="1" applyFont="1" applyFill="1" applyBorder="1" applyAlignment="1"/>
    <xf numFmtId="0" fontId="2" fillId="0" borderId="0" xfId="1" applyFont="1" applyBorder="1" applyAlignment="1">
      <alignment horizontal="center" vertical="center"/>
    </xf>
    <xf numFmtId="0" fontId="2" fillId="0" borderId="0" xfId="1" applyFont="1" applyBorder="1" applyAlignment="1">
      <alignment horizontal="center"/>
    </xf>
    <xf numFmtId="0" fontId="12" fillId="0" borderId="0" xfId="1" applyFont="1" applyBorder="1"/>
    <xf numFmtId="0" fontId="3" fillId="0" borderId="0" xfId="1" applyFont="1" applyBorder="1" applyAlignment="1">
      <alignment horizontal="left" wrapText="1"/>
    </xf>
    <xf numFmtId="0" fontId="12" fillId="0" borderId="0" xfId="1" applyFont="1" applyBorder="1" applyAlignment="1">
      <alignment horizontal="center"/>
    </xf>
    <xf numFmtId="166" fontId="12" fillId="0" borderId="0" xfId="3" applyNumberFormat="1" applyFont="1" applyBorder="1" applyAlignment="1">
      <alignment horizontal="right"/>
    </xf>
    <xf numFmtId="165" fontId="12" fillId="0" borderId="0" xfId="1" applyNumberFormat="1" applyFont="1" applyBorder="1"/>
    <xf numFmtId="0" fontId="13" fillId="0" borderId="0" xfId="1" applyFont="1" applyBorder="1"/>
    <xf numFmtId="0" fontId="13" fillId="0" borderId="0" xfId="1" applyFont="1" applyBorder="1" applyAlignment="1">
      <alignment horizontal="center"/>
    </xf>
    <xf numFmtId="165" fontId="13" fillId="0" borderId="0" xfId="1" applyNumberFormat="1" applyFont="1" applyBorder="1"/>
    <xf numFmtId="0" fontId="13" fillId="0" borderId="0" xfId="1" applyFont="1" applyAlignment="1">
      <alignment horizontal="center"/>
    </xf>
    <xf numFmtId="0" fontId="13" fillId="0" borderId="0" xfId="1" applyFont="1"/>
    <xf numFmtId="165" fontId="13" fillId="0" borderId="0" xfId="1" applyNumberFormat="1" applyFont="1"/>
    <xf numFmtId="166" fontId="13" fillId="0" borderId="0" xfId="3" applyNumberFormat="1" applyFont="1" applyAlignment="1">
      <alignment horizontal="right"/>
    </xf>
    <xf numFmtId="166" fontId="13" fillId="0" borderId="0" xfId="3" applyNumberFormat="1" applyFont="1" applyBorder="1" applyAlignment="1">
      <alignment horizontal="right"/>
    </xf>
    <xf numFmtId="0" fontId="12" fillId="0" borderId="0" xfId="0" applyFont="1" applyBorder="1" applyAlignment="1">
      <alignment horizontal="center" wrapText="1"/>
    </xf>
    <xf numFmtId="166" fontId="6" fillId="0" borderId="12" xfId="3" applyNumberFormat="1" applyFont="1" applyBorder="1" applyAlignment="1">
      <alignment horizontal="right"/>
    </xf>
    <xf numFmtId="165" fontId="6" fillId="0" borderId="0" xfId="1" applyNumberFormat="1" applyFont="1" applyBorder="1"/>
    <xf numFmtId="166" fontId="6" fillId="0" borderId="0" xfId="1" applyNumberFormat="1" applyFont="1" applyBorder="1"/>
    <xf numFmtId="0" fontId="6" fillId="0" borderId="0" xfId="1" applyFont="1" applyBorder="1"/>
    <xf numFmtId="0" fontId="2" fillId="0" borderId="0" xfId="1" applyFont="1" applyBorder="1" applyAlignment="1">
      <alignment vertical="center" wrapText="1"/>
    </xf>
    <xf numFmtId="0" fontId="2" fillId="0" borderId="0" xfId="1" applyFont="1" applyBorder="1" applyAlignment="1">
      <alignment vertical="center"/>
    </xf>
    <xf numFmtId="166" fontId="3" fillId="0" borderId="0" xfId="1" applyNumberFormat="1" applyFont="1" applyBorder="1"/>
    <xf numFmtId="0" fontId="3" fillId="0" borderId="0" xfId="0" applyFont="1" applyBorder="1" applyAlignment="1"/>
    <xf numFmtId="0" fontId="2" fillId="0" borderId="0" xfId="1" applyFont="1" applyBorder="1"/>
    <xf numFmtId="0" fontId="3" fillId="0" borderId="0" xfId="1" applyFont="1" applyAlignment="1">
      <alignment horizontal="right"/>
    </xf>
    <xf numFmtId="0" fontId="12" fillId="0" borderId="0" xfId="1" applyFont="1"/>
    <xf numFmtId="0" fontId="12" fillId="0" borderId="0" xfId="1" applyFont="1" applyAlignment="1">
      <alignment horizontal="left"/>
    </xf>
    <xf numFmtId="0" fontId="12" fillId="0" borderId="0" xfId="1" applyFont="1" applyAlignment="1">
      <alignment horizontal="right"/>
    </xf>
    <xf numFmtId="165" fontId="12" fillId="0" borderId="0" xfId="1" applyNumberFormat="1" applyFont="1"/>
    <xf numFmtId="166" fontId="13" fillId="0" borderId="0" xfId="3" applyNumberFormat="1" applyFont="1"/>
    <xf numFmtId="0" fontId="12" fillId="0" borderId="9" xfId="1" applyFont="1" applyBorder="1"/>
    <xf numFmtId="0" fontId="12" fillId="0" borderId="10" xfId="1" applyFont="1" applyBorder="1" applyAlignment="1">
      <alignment horizontal="right"/>
    </xf>
    <xf numFmtId="165" fontId="12" fillId="0" borderId="10" xfId="1" applyNumberFormat="1" applyFont="1" applyBorder="1"/>
    <xf numFmtId="0" fontId="12" fillId="0" borderId="11" xfId="1" applyFont="1" applyBorder="1"/>
    <xf numFmtId="166" fontId="12" fillId="0" borderId="11" xfId="1" applyNumberFormat="1" applyFont="1" applyBorder="1"/>
    <xf numFmtId="166" fontId="13" fillId="0" borderId="12" xfId="3" applyNumberFormat="1" applyFont="1" applyBorder="1"/>
    <xf numFmtId="0" fontId="13" fillId="0" borderId="0" xfId="1" applyFont="1" applyBorder="1" applyAlignment="1">
      <alignment horizontal="left" wrapText="1"/>
    </xf>
    <xf numFmtId="0" fontId="13" fillId="0" borderId="9" xfId="1" applyFont="1" applyBorder="1" applyAlignment="1">
      <alignment horizontal="left"/>
    </xf>
    <xf numFmtId="0" fontId="13" fillId="0" borderId="10" xfId="1" applyFont="1" applyBorder="1" applyAlignment="1">
      <alignment horizontal="left"/>
    </xf>
    <xf numFmtId="0" fontId="12" fillId="0" borderId="0" xfId="1" applyFont="1" applyAlignment="1">
      <alignment horizontal="left" wrapText="1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4" xfId="1" applyFont="1" applyBorder="1" applyAlignment="1">
      <alignment horizontal="center"/>
    </xf>
    <xf numFmtId="0" fontId="2" fillId="0" borderId="8" xfId="1" applyFont="1" applyBorder="1" applyAlignment="1">
      <alignment horizontal="center"/>
    </xf>
    <xf numFmtId="0" fontId="13" fillId="0" borderId="0" xfId="1" applyFont="1" applyBorder="1" applyAlignment="1">
      <alignment horizontal="left"/>
    </xf>
    <xf numFmtId="0" fontId="6" fillId="0" borderId="9" xfId="1" applyFont="1" applyBorder="1" applyAlignment="1">
      <alignment horizontal="left"/>
    </xf>
    <xf numFmtId="0" fontId="6" fillId="0" borderId="10" xfId="1" applyFont="1" applyBorder="1" applyAlignment="1">
      <alignment horizontal="left"/>
    </xf>
    <xf numFmtId="0" fontId="6" fillId="0" borderId="11" xfId="1" applyFont="1" applyBorder="1" applyAlignment="1">
      <alignment horizontal="left"/>
    </xf>
    <xf numFmtId="0" fontId="2" fillId="0" borderId="3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3" fillId="0" borderId="0" xfId="1" applyFont="1" applyBorder="1" applyAlignment="1">
      <alignment horizontal="left" wrapText="1"/>
    </xf>
    <xf numFmtId="0" fontId="12" fillId="0" borderId="0" xfId="1" applyFont="1" applyBorder="1" applyAlignment="1">
      <alignment horizontal="left" wrapText="1"/>
    </xf>
    <xf numFmtId="0" fontId="6" fillId="0" borderId="0" xfId="0" applyFont="1" applyBorder="1" applyAlignment="1">
      <alignment horizontal="left" vertical="top" wrapText="1"/>
    </xf>
    <xf numFmtId="0" fontId="6" fillId="0" borderId="0" xfId="1" applyFont="1" applyBorder="1" applyAlignment="1">
      <alignment horizontal="left" wrapText="1"/>
    </xf>
    <xf numFmtId="0" fontId="3" fillId="0" borderId="0" xfId="1" applyFont="1" applyAlignment="1">
      <alignment horizontal="left" wrapText="1"/>
    </xf>
    <xf numFmtId="0" fontId="6" fillId="0" borderId="2" xfId="0" applyFont="1" applyBorder="1" applyAlignment="1">
      <alignment horizontal="left" vertical="top" wrapText="1"/>
    </xf>
    <xf numFmtId="0" fontId="2" fillId="0" borderId="0" xfId="1" applyFont="1" applyAlignment="1">
      <alignment horizontal="center"/>
    </xf>
    <xf numFmtId="0" fontId="0" fillId="0" borderId="0" xfId="0" applyFill="1" applyAlignment="1">
      <alignment horizontal="right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1" applyFont="1" applyAlignment="1">
      <alignment horizontal="center"/>
    </xf>
  </cellXfs>
  <cellStyles count="6">
    <cellStyle name="Ezres 2" xfId="3"/>
    <cellStyle name="Normál" xfId="0" builtinId="0"/>
    <cellStyle name="Normál 2" xfId="4"/>
    <cellStyle name="Normál_KTGV99" xfId="2"/>
    <cellStyle name="Normál_SÁB98" xfId="1"/>
    <cellStyle name="Pénznem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M198"/>
  <sheetViews>
    <sheetView tabSelected="1" workbookViewId="0">
      <selection activeCell="A3" sqref="A3"/>
    </sheetView>
  </sheetViews>
  <sheetFormatPr defaultRowHeight="12.75" x14ac:dyDescent="0.2"/>
  <cols>
    <col min="1" max="1" width="4.42578125" style="3" customWidth="1"/>
    <col min="2" max="2" width="4.7109375" style="3" customWidth="1"/>
    <col min="3" max="5" width="3.85546875" style="3" customWidth="1"/>
    <col min="6" max="6" width="3.5703125" style="3" customWidth="1"/>
    <col min="7" max="7" width="2.5703125" style="3" customWidth="1"/>
    <col min="8" max="8" width="3.5703125" style="2" customWidth="1"/>
    <col min="9" max="9" width="52.5703125" style="3" customWidth="1"/>
    <col min="10" max="10" width="17.85546875" style="3" customWidth="1"/>
    <col min="11" max="12" width="9.140625" style="3"/>
    <col min="13" max="13" width="11.28515625" style="3" bestFit="1" customWidth="1"/>
    <col min="14" max="16384" width="9.140625" style="3"/>
  </cols>
  <sheetData>
    <row r="1" spans="1:11" ht="12" customHeight="1" x14ac:dyDescent="0.2">
      <c r="A1" s="110"/>
      <c r="B1" s="110"/>
      <c r="C1" s="1"/>
      <c r="D1" s="1"/>
      <c r="E1" s="1"/>
      <c r="F1" s="1"/>
      <c r="G1" s="1"/>
    </row>
    <row r="2" spans="1:11" x14ac:dyDescent="0.2">
      <c r="A2" s="111"/>
      <c r="B2" s="111"/>
      <c r="C2" s="111"/>
      <c r="D2" s="111"/>
      <c r="E2" s="111"/>
      <c r="F2" s="111"/>
      <c r="G2" s="111"/>
      <c r="H2" s="111"/>
      <c r="I2" s="111"/>
      <c r="J2" s="111"/>
    </row>
    <row r="3" spans="1:11" s="4" customFormat="1" x14ac:dyDescent="0.2"/>
    <row r="4" spans="1:11" s="4" customFormat="1" x14ac:dyDescent="0.2">
      <c r="A4" s="112"/>
      <c r="B4" s="113"/>
      <c r="C4" s="113"/>
      <c r="D4" s="113"/>
      <c r="E4" s="113"/>
      <c r="F4" s="113"/>
      <c r="G4" s="113"/>
      <c r="H4" s="113"/>
      <c r="I4" s="113"/>
      <c r="J4" s="113"/>
    </row>
    <row r="5" spans="1:11" s="5" customFormat="1" ht="15.75" x14ac:dyDescent="0.25">
      <c r="A5" s="114" t="s">
        <v>0</v>
      </c>
      <c r="B5" s="114"/>
      <c r="C5" s="114"/>
      <c r="D5" s="114"/>
      <c r="E5" s="114"/>
      <c r="F5" s="114"/>
      <c r="G5" s="114"/>
      <c r="H5" s="114"/>
      <c r="I5" s="114"/>
      <c r="J5" s="114"/>
    </row>
    <row r="6" spans="1:11" s="6" customFormat="1" ht="15.75" x14ac:dyDescent="0.25">
      <c r="A6" s="115" t="s">
        <v>1</v>
      </c>
      <c r="B6" s="115"/>
      <c r="C6" s="115"/>
      <c r="D6" s="115"/>
      <c r="E6" s="115"/>
      <c r="F6" s="115"/>
      <c r="G6" s="115"/>
      <c r="H6" s="115"/>
      <c r="I6" s="115"/>
      <c r="J6" s="115"/>
    </row>
    <row r="7" spans="1:11" s="6" customFormat="1" ht="15.75" x14ac:dyDescent="0.25">
      <c r="A7" s="115" t="s">
        <v>2</v>
      </c>
      <c r="B7" s="115"/>
      <c r="C7" s="115"/>
      <c r="D7" s="115"/>
      <c r="E7" s="115"/>
      <c r="F7" s="115"/>
      <c r="G7" s="115"/>
      <c r="H7" s="115"/>
      <c r="I7" s="115"/>
      <c r="J7" s="115"/>
    </row>
    <row r="8" spans="1:11" s="6" customFormat="1" ht="15.75" x14ac:dyDescent="0.25">
      <c r="A8" s="7"/>
      <c r="B8" s="7"/>
      <c r="C8" s="7"/>
      <c r="D8" s="7"/>
      <c r="E8" s="7"/>
      <c r="F8" s="7"/>
      <c r="G8" s="7"/>
      <c r="H8" s="7"/>
      <c r="I8" s="7"/>
      <c r="J8" s="7"/>
    </row>
    <row r="9" spans="1:11" s="6" customFormat="1" ht="15.75" x14ac:dyDescent="0.25">
      <c r="A9" s="7" t="s">
        <v>3</v>
      </c>
      <c r="B9" s="8" t="s">
        <v>4</v>
      </c>
      <c r="C9" s="8"/>
      <c r="D9" s="8"/>
      <c r="E9" s="8"/>
      <c r="F9" s="7"/>
      <c r="G9" s="7"/>
      <c r="H9" s="7"/>
      <c r="I9" s="7"/>
      <c r="J9" s="7"/>
    </row>
    <row r="10" spans="1:11" ht="14.25" customHeight="1" thickBot="1" x14ac:dyDescent="0.25">
      <c r="J10" s="9" t="s">
        <v>5</v>
      </c>
    </row>
    <row r="11" spans="1:11" ht="15" customHeight="1" x14ac:dyDescent="0.2">
      <c r="A11" s="92" t="s">
        <v>6</v>
      </c>
      <c r="B11" s="93"/>
      <c r="C11" s="93"/>
      <c r="D11" s="93"/>
      <c r="E11" s="93"/>
      <c r="F11" s="93"/>
      <c r="G11" s="93"/>
      <c r="H11" s="93"/>
      <c r="I11" s="102"/>
      <c r="J11" s="96" t="s">
        <v>7</v>
      </c>
    </row>
    <row r="12" spans="1:11" ht="13.5" thickBot="1" x14ac:dyDescent="0.25">
      <c r="A12" s="94"/>
      <c r="B12" s="95"/>
      <c r="C12" s="95"/>
      <c r="D12" s="95"/>
      <c r="E12" s="95"/>
      <c r="F12" s="95"/>
      <c r="G12" s="95"/>
      <c r="H12" s="95"/>
      <c r="I12" s="103"/>
      <c r="J12" s="97"/>
    </row>
    <row r="13" spans="1:11" s="10" customFormat="1" ht="12" customHeight="1" x14ac:dyDescent="0.25">
      <c r="A13" s="109"/>
      <c r="B13" s="109"/>
      <c r="C13" s="109"/>
      <c r="D13" s="109"/>
      <c r="E13" s="109"/>
      <c r="F13" s="109"/>
      <c r="G13" s="109"/>
      <c r="H13" s="109"/>
      <c r="I13" s="109"/>
      <c r="K13" s="11"/>
    </row>
    <row r="14" spans="1:11" s="15" customFormat="1" ht="30" customHeight="1" x14ac:dyDescent="0.25">
      <c r="A14" s="12" t="s">
        <v>8</v>
      </c>
      <c r="B14" s="107" t="s">
        <v>9</v>
      </c>
      <c r="C14" s="107"/>
      <c r="D14" s="107"/>
      <c r="E14" s="107"/>
      <c r="F14" s="107"/>
      <c r="G14" s="107"/>
      <c r="H14" s="107"/>
      <c r="I14" s="107"/>
      <c r="J14" s="13">
        <f>J17+J24+J53+J79</f>
        <v>176078577</v>
      </c>
      <c r="K14" s="14"/>
    </row>
    <row r="15" spans="1:11" s="17" customFormat="1" x14ac:dyDescent="0.2">
      <c r="A15" s="16"/>
      <c r="B15" s="104" t="s">
        <v>10</v>
      </c>
      <c r="C15" s="104"/>
      <c r="D15" s="104"/>
      <c r="E15" s="104"/>
      <c r="F15" s="104"/>
      <c r="G15" s="104"/>
      <c r="H15" s="104"/>
      <c r="I15" s="104"/>
      <c r="K15" s="18"/>
    </row>
    <row r="16" spans="1:11" s="10" customFormat="1" ht="12" customHeight="1" x14ac:dyDescent="0.25">
      <c r="A16" s="106"/>
      <c r="B16" s="106"/>
      <c r="C16" s="106"/>
      <c r="D16" s="106"/>
      <c r="E16" s="106"/>
      <c r="F16" s="106"/>
      <c r="G16" s="106"/>
      <c r="H16" s="106"/>
      <c r="I16" s="106"/>
      <c r="K16" s="11"/>
    </row>
    <row r="17" spans="1:11" s="23" customFormat="1" ht="15" x14ac:dyDescent="0.25">
      <c r="A17" s="19"/>
      <c r="B17" s="20" t="s">
        <v>3</v>
      </c>
      <c r="C17" s="21" t="s">
        <v>11</v>
      </c>
      <c r="D17" s="21"/>
      <c r="E17" s="22"/>
      <c r="F17" s="22"/>
      <c r="G17" s="22"/>
      <c r="J17" s="24">
        <f>J21</f>
        <v>0</v>
      </c>
      <c r="K17" s="25"/>
    </row>
    <row r="18" spans="1:11" s="17" customFormat="1" x14ac:dyDescent="0.2">
      <c r="A18" s="16"/>
      <c r="B18" s="26"/>
      <c r="C18" s="27" t="s">
        <v>10</v>
      </c>
      <c r="D18" s="27"/>
      <c r="E18" s="28"/>
      <c r="F18" s="28"/>
      <c r="I18" s="28"/>
      <c r="K18" s="18"/>
    </row>
    <row r="19" spans="1:11" s="29" customFormat="1" x14ac:dyDescent="0.2">
      <c r="B19" s="30"/>
      <c r="E19" s="30" t="s">
        <v>12</v>
      </c>
      <c r="F19" s="30"/>
      <c r="G19" s="29" t="s">
        <v>13</v>
      </c>
      <c r="J19" s="31"/>
      <c r="K19" s="32"/>
    </row>
    <row r="20" spans="1:11" x14ac:dyDescent="0.2">
      <c r="B20" s="9"/>
      <c r="E20" s="9"/>
      <c r="F20" s="9" t="s">
        <v>12</v>
      </c>
      <c r="G20" s="3" t="s">
        <v>14</v>
      </c>
      <c r="H20" s="3"/>
      <c r="J20" s="33"/>
      <c r="K20" s="2"/>
    </row>
    <row r="21" spans="1:11" x14ac:dyDescent="0.2">
      <c r="B21" s="9"/>
      <c r="E21" s="9"/>
      <c r="F21" s="9" t="s">
        <v>15</v>
      </c>
      <c r="G21" s="3" t="s">
        <v>16</v>
      </c>
      <c r="H21" s="3"/>
      <c r="J21" s="33"/>
      <c r="K21" s="2"/>
    </row>
    <row r="22" spans="1:11" s="34" customFormat="1" x14ac:dyDescent="0.2">
      <c r="B22" s="35"/>
      <c r="E22" s="35" t="s">
        <v>15</v>
      </c>
      <c r="F22" s="35"/>
      <c r="G22" s="34" t="s">
        <v>17</v>
      </c>
      <c r="J22" s="36"/>
      <c r="K22" s="37"/>
    </row>
    <row r="23" spans="1:11" s="10" customFormat="1" ht="12" customHeight="1" x14ac:dyDescent="0.25">
      <c r="A23" s="106"/>
      <c r="B23" s="106"/>
      <c r="C23" s="106"/>
      <c r="D23" s="106"/>
      <c r="E23" s="106"/>
      <c r="F23" s="106"/>
      <c r="G23" s="106"/>
      <c r="H23" s="106"/>
      <c r="I23" s="106"/>
      <c r="K23" s="11"/>
    </row>
    <row r="24" spans="1:11" s="38" customFormat="1" ht="15" x14ac:dyDescent="0.25">
      <c r="A24" s="19"/>
      <c r="B24" s="20" t="s">
        <v>18</v>
      </c>
      <c r="C24" s="21" t="s">
        <v>19</v>
      </c>
      <c r="D24" s="21"/>
      <c r="E24" s="20"/>
      <c r="G24" s="22"/>
      <c r="H24" s="22"/>
      <c r="I24" s="22"/>
      <c r="J24" s="39">
        <f>J26+J32+J37+J42+J47</f>
        <v>174338577</v>
      </c>
      <c r="K24" s="40"/>
    </row>
    <row r="25" spans="1:11" s="23" customFormat="1" ht="15" x14ac:dyDescent="0.25">
      <c r="A25" s="41"/>
      <c r="B25" s="42"/>
      <c r="C25" s="27" t="s">
        <v>10</v>
      </c>
      <c r="D25" s="27"/>
      <c r="E25" s="42"/>
      <c r="G25" s="43"/>
      <c r="H25" s="43"/>
      <c r="I25" s="43"/>
      <c r="K25" s="25"/>
    </row>
    <row r="26" spans="1:11" x14ac:dyDescent="0.2">
      <c r="B26" s="9"/>
      <c r="C26" s="9" t="s">
        <v>20</v>
      </c>
      <c r="D26" s="3" t="s">
        <v>21</v>
      </c>
      <c r="E26" s="9"/>
      <c r="G26" s="9"/>
      <c r="H26" s="3"/>
      <c r="J26" s="44">
        <f>J28+J31</f>
        <v>173330112</v>
      </c>
      <c r="K26" s="2"/>
    </row>
    <row r="27" spans="1:11" x14ac:dyDescent="0.2">
      <c r="B27" s="9"/>
      <c r="C27" s="9"/>
      <c r="D27" s="27" t="s">
        <v>10</v>
      </c>
      <c r="E27" s="9"/>
      <c r="G27" s="9"/>
      <c r="H27" s="3"/>
      <c r="J27" s="45"/>
      <c r="K27" s="2"/>
    </row>
    <row r="28" spans="1:11" s="29" customFormat="1" x14ac:dyDescent="0.2">
      <c r="B28" s="30"/>
      <c r="C28" s="30"/>
      <c r="E28" s="30" t="s">
        <v>12</v>
      </c>
      <c r="G28" s="29" t="s">
        <v>13</v>
      </c>
      <c r="J28" s="31">
        <f>SUM(J29:J30)</f>
        <v>171127085</v>
      </c>
      <c r="K28" s="32"/>
    </row>
    <row r="29" spans="1:11" x14ac:dyDescent="0.2">
      <c r="B29" s="9"/>
      <c r="C29" s="9"/>
      <c r="E29" s="9"/>
      <c r="F29" s="9" t="s">
        <v>12</v>
      </c>
      <c r="G29" s="3" t="s">
        <v>14</v>
      </c>
      <c r="H29" s="3"/>
      <c r="J29" s="45">
        <v>135474961</v>
      </c>
      <c r="K29" s="2"/>
    </row>
    <row r="30" spans="1:11" x14ac:dyDescent="0.2">
      <c r="B30" s="9"/>
      <c r="C30" s="9"/>
      <c r="E30" s="9"/>
      <c r="F30" s="9" t="s">
        <v>15</v>
      </c>
      <c r="G30" s="3" t="s">
        <v>16</v>
      </c>
      <c r="H30" s="3"/>
      <c r="J30" s="45">
        <v>35652124</v>
      </c>
      <c r="K30" s="2"/>
    </row>
    <row r="31" spans="1:11" s="29" customFormat="1" x14ac:dyDescent="0.2">
      <c r="B31" s="30"/>
      <c r="C31" s="30"/>
      <c r="E31" s="30" t="s">
        <v>15</v>
      </c>
      <c r="G31" s="29" t="s">
        <v>17</v>
      </c>
      <c r="J31" s="31">
        <v>2203027</v>
      </c>
      <c r="K31" s="32"/>
    </row>
    <row r="32" spans="1:11" x14ac:dyDescent="0.2">
      <c r="B32" s="9"/>
      <c r="C32" s="9" t="s">
        <v>22</v>
      </c>
      <c r="D32" s="3" t="s">
        <v>23</v>
      </c>
      <c r="E32" s="9"/>
      <c r="G32" s="9"/>
      <c r="H32" s="3"/>
      <c r="J32" s="46">
        <f>SUM(J33:J36)</f>
        <v>558465</v>
      </c>
      <c r="K32" s="2"/>
    </row>
    <row r="33" spans="2:11" x14ac:dyDescent="0.2">
      <c r="B33" s="9"/>
      <c r="C33" s="9"/>
      <c r="E33" s="30" t="s">
        <v>12</v>
      </c>
      <c r="F33" s="29"/>
      <c r="G33" s="29" t="s">
        <v>13</v>
      </c>
      <c r="H33" s="29"/>
      <c r="I33" s="29"/>
      <c r="J33" s="33"/>
      <c r="K33" s="2"/>
    </row>
    <row r="34" spans="2:11" x14ac:dyDescent="0.2">
      <c r="B34" s="9"/>
      <c r="C34" s="9"/>
      <c r="E34" s="9"/>
      <c r="F34" s="9" t="s">
        <v>12</v>
      </c>
      <c r="G34" s="3" t="s">
        <v>14</v>
      </c>
      <c r="H34" s="3"/>
      <c r="J34" s="45"/>
      <c r="K34" s="2"/>
    </row>
    <row r="35" spans="2:11" x14ac:dyDescent="0.2">
      <c r="B35" s="9"/>
      <c r="C35" s="9"/>
      <c r="E35" s="9"/>
      <c r="F35" s="9" t="s">
        <v>15</v>
      </c>
      <c r="G35" s="3" t="s">
        <v>16</v>
      </c>
      <c r="H35" s="3"/>
      <c r="J35" s="45">
        <v>558465</v>
      </c>
      <c r="K35" s="2"/>
    </row>
    <row r="36" spans="2:11" x14ac:dyDescent="0.2">
      <c r="B36" s="9"/>
      <c r="C36" s="9"/>
      <c r="E36" s="30" t="s">
        <v>15</v>
      </c>
      <c r="F36" s="29"/>
      <c r="G36" s="29" t="s">
        <v>17</v>
      </c>
      <c r="H36" s="29"/>
      <c r="I36" s="29"/>
      <c r="J36" s="45"/>
      <c r="K36" s="2"/>
    </row>
    <row r="37" spans="2:11" x14ac:dyDescent="0.2">
      <c r="B37" s="9"/>
      <c r="C37" s="9" t="s">
        <v>24</v>
      </c>
      <c r="D37" s="3" t="s">
        <v>25</v>
      </c>
      <c r="H37" s="3"/>
      <c r="J37" s="45"/>
      <c r="K37" s="2"/>
    </row>
    <row r="38" spans="2:11" x14ac:dyDescent="0.2">
      <c r="B38" s="9"/>
      <c r="C38" s="9"/>
      <c r="E38" s="30" t="s">
        <v>12</v>
      </c>
      <c r="F38" s="29"/>
      <c r="G38" s="29" t="s">
        <v>13</v>
      </c>
      <c r="H38" s="29"/>
      <c r="I38" s="29"/>
      <c r="J38" s="45"/>
      <c r="K38" s="2"/>
    </row>
    <row r="39" spans="2:11" x14ac:dyDescent="0.2">
      <c r="B39" s="9"/>
      <c r="C39" s="9"/>
      <c r="E39" s="9"/>
      <c r="F39" s="9" t="s">
        <v>12</v>
      </c>
      <c r="G39" s="3" t="s">
        <v>14</v>
      </c>
      <c r="H39" s="3"/>
      <c r="J39" s="45"/>
      <c r="K39" s="2"/>
    </row>
    <row r="40" spans="2:11" x14ac:dyDescent="0.2">
      <c r="B40" s="9"/>
      <c r="C40" s="9"/>
      <c r="E40" s="9"/>
      <c r="F40" s="9" t="s">
        <v>15</v>
      </c>
      <c r="G40" s="3" t="s">
        <v>16</v>
      </c>
      <c r="H40" s="3"/>
      <c r="J40" s="45"/>
      <c r="K40" s="2"/>
    </row>
    <row r="41" spans="2:11" x14ac:dyDescent="0.2">
      <c r="B41" s="9"/>
      <c r="C41" s="9"/>
      <c r="E41" s="30" t="s">
        <v>15</v>
      </c>
      <c r="F41" s="29"/>
      <c r="G41" s="29" t="s">
        <v>17</v>
      </c>
      <c r="H41" s="29"/>
      <c r="I41" s="29"/>
      <c r="J41" s="45"/>
      <c r="K41" s="2"/>
    </row>
    <row r="42" spans="2:11" x14ac:dyDescent="0.2">
      <c r="B42" s="9"/>
      <c r="C42" s="9" t="s">
        <v>26</v>
      </c>
      <c r="D42" s="3" t="s">
        <v>27</v>
      </c>
      <c r="H42" s="3"/>
      <c r="J42" s="46">
        <f>J43</f>
        <v>450000</v>
      </c>
      <c r="K42" s="2"/>
    </row>
    <row r="43" spans="2:11" x14ac:dyDescent="0.2">
      <c r="B43" s="9"/>
      <c r="C43" s="9"/>
      <c r="E43" s="30" t="s">
        <v>12</v>
      </c>
      <c r="F43" s="29"/>
      <c r="G43" s="29" t="s">
        <v>13</v>
      </c>
      <c r="H43" s="29"/>
      <c r="I43" s="29"/>
      <c r="J43" s="31">
        <v>450000</v>
      </c>
      <c r="K43" s="2"/>
    </row>
    <row r="44" spans="2:11" x14ac:dyDescent="0.2">
      <c r="B44" s="9"/>
      <c r="C44" s="9"/>
      <c r="E44" s="9"/>
      <c r="F44" s="9" t="s">
        <v>12</v>
      </c>
      <c r="G44" s="3" t="s">
        <v>14</v>
      </c>
      <c r="H44" s="3"/>
      <c r="J44" s="45">
        <v>450000</v>
      </c>
      <c r="K44" s="2"/>
    </row>
    <row r="45" spans="2:11" x14ac:dyDescent="0.2">
      <c r="B45" s="9"/>
      <c r="C45" s="9"/>
      <c r="E45" s="9"/>
      <c r="F45" s="9" t="s">
        <v>15</v>
      </c>
      <c r="G45" s="3" t="s">
        <v>16</v>
      </c>
      <c r="H45" s="3"/>
      <c r="J45" s="45"/>
      <c r="K45" s="2"/>
    </row>
    <row r="46" spans="2:11" x14ac:dyDescent="0.2">
      <c r="B46" s="9"/>
      <c r="C46" s="9"/>
      <c r="E46" s="30" t="s">
        <v>15</v>
      </c>
      <c r="F46" s="29"/>
      <c r="G46" s="29" t="s">
        <v>17</v>
      </c>
      <c r="H46" s="29"/>
      <c r="I46" s="29"/>
      <c r="J46" s="31"/>
      <c r="K46" s="2"/>
    </row>
    <row r="47" spans="2:11" x14ac:dyDescent="0.2">
      <c r="B47" s="9"/>
      <c r="C47" s="9" t="s">
        <v>28</v>
      </c>
      <c r="D47" s="3" t="s">
        <v>29</v>
      </c>
      <c r="H47" s="3"/>
      <c r="J47" s="45"/>
      <c r="K47" s="2"/>
    </row>
    <row r="48" spans="2:11" x14ac:dyDescent="0.2">
      <c r="B48" s="9"/>
      <c r="C48" s="9"/>
      <c r="E48" s="30" t="s">
        <v>12</v>
      </c>
      <c r="F48" s="29"/>
      <c r="G48" s="29" t="s">
        <v>13</v>
      </c>
      <c r="H48" s="29"/>
      <c r="I48" s="29"/>
      <c r="J48" s="45"/>
      <c r="K48" s="2"/>
    </row>
    <row r="49" spans="1:11" x14ac:dyDescent="0.2">
      <c r="B49" s="9"/>
      <c r="C49" s="9"/>
      <c r="E49" s="9"/>
      <c r="F49" s="9" t="s">
        <v>12</v>
      </c>
      <c r="G49" s="3" t="s">
        <v>14</v>
      </c>
      <c r="H49" s="3"/>
      <c r="J49" s="45"/>
      <c r="K49" s="2"/>
    </row>
    <row r="50" spans="1:11" x14ac:dyDescent="0.2">
      <c r="B50" s="9"/>
      <c r="C50" s="9"/>
      <c r="E50" s="9"/>
      <c r="F50" s="9" t="s">
        <v>15</v>
      </c>
      <c r="G50" s="3" t="s">
        <v>16</v>
      </c>
      <c r="H50" s="3"/>
      <c r="J50" s="45"/>
      <c r="K50" s="2"/>
    </row>
    <row r="51" spans="1:11" s="27" customFormat="1" x14ac:dyDescent="0.2">
      <c r="B51" s="47"/>
      <c r="C51" s="47"/>
      <c r="D51" s="47"/>
      <c r="E51" s="35" t="s">
        <v>15</v>
      </c>
      <c r="F51" s="34"/>
      <c r="G51" s="34" t="s">
        <v>17</v>
      </c>
      <c r="H51" s="34"/>
      <c r="I51" s="34"/>
      <c r="J51" s="48"/>
      <c r="K51" s="49"/>
    </row>
    <row r="52" spans="1:11" s="10" customFormat="1" ht="12" customHeight="1" x14ac:dyDescent="0.25">
      <c r="A52" s="106"/>
      <c r="B52" s="106"/>
      <c r="C52" s="106"/>
      <c r="D52" s="106"/>
      <c r="E52" s="106"/>
      <c r="F52" s="106"/>
      <c r="G52" s="106"/>
      <c r="H52" s="106"/>
      <c r="I52" s="106"/>
      <c r="K52" s="11"/>
    </row>
    <row r="53" spans="1:11" s="23" customFormat="1" ht="19.5" customHeight="1" x14ac:dyDescent="0.25">
      <c r="A53" s="19"/>
      <c r="B53" s="20" t="s">
        <v>30</v>
      </c>
      <c r="C53" s="21" t="s">
        <v>31</v>
      </c>
      <c r="D53" s="20"/>
      <c r="E53" s="20"/>
      <c r="G53" s="22"/>
      <c r="H53" s="22"/>
      <c r="I53" s="22"/>
      <c r="J53" s="39">
        <f>J55+J67</f>
        <v>1740000</v>
      </c>
      <c r="K53" s="25"/>
    </row>
    <row r="54" spans="1:11" s="23" customFormat="1" ht="15" x14ac:dyDescent="0.25">
      <c r="A54" s="41"/>
      <c r="B54" s="42"/>
      <c r="C54" s="27" t="s">
        <v>10</v>
      </c>
      <c r="D54" s="42"/>
      <c r="E54" s="42"/>
      <c r="G54" s="43"/>
      <c r="H54" s="43"/>
      <c r="I54" s="43"/>
      <c r="J54" s="50"/>
      <c r="K54" s="25"/>
    </row>
    <row r="55" spans="1:11" x14ac:dyDescent="0.2">
      <c r="A55" s="9"/>
      <c r="B55" s="9"/>
      <c r="C55" s="9" t="s">
        <v>20</v>
      </c>
      <c r="D55" s="3" t="s">
        <v>32</v>
      </c>
      <c r="H55" s="3"/>
      <c r="J55" s="46">
        <f>J56+J59</f>
        <v>1740000</v>
      </c>
      <c r="K55" s="2"/>
    </row>
    <row r="56" spans="1:11" x14ac:dyDescent="0.2">
      <c r="A56" s="9"/>
      <c r="B56" s="9"/>
      <c r="C56" s="9"/>
      <c r="D56" s="9"/>
      <c r="E56" s="30" t="s">
        <v>12</v>
      </c>
      <c r="F56" s="29"/>
      <c r="G56" s="29" t="s">
        <v>13</v>
      </c>
      <c r="H56" s="29"/>
      <c r="I56" s="29"/>
      <c r="J56" s="45">
        <v>1740000</v>
      </c>
      <c r="K56" s="2"/>
    </row>
    <row r="57" spans="1:11" x14ac:dyDescent="0.2">
      <c r="A57" s="9"/>
      <c r="B57" s="9"/>
      <c r="C57" s="9"/>
      <c r="D57" s="9"/>
      <c r="E57" s="9"/>
      <c r="F57" s="9" t="s">
        <v>12</v>
      </c>
      <c r="G57" s="3" t="s">
        <v>14</v>
      </c>
      <c r="H57" s="3"/>
      <c r="J57" s="45"/>
      <c r="K57" s="2"/>
    </row>
    <row r="58" spans="1:11" x14ac:dyDescent="0.2">
      <c r="B58" s="9"/>
      <c r="C58" s="9"/>
      <c r="D58" s="9"/>
      <c r="E58" s="9"/>
      <c r="F58" s="9" t="s">
        <v>15</v>
      </c>
      <c r="G58" s="3" t="s">
        <v>16</v>
      </c>
      <c r="H58" s="3"/>
      <c r="J58" s="45"/>
      <c r="K58" s="2"/>
    </row>
    <row r="59" spans="1:11" x14ac:dyDescent="0.2">
      <c r="B59" s="9"/>
      <c r="C59" s="9"/>
      <c r="D59" s="9"/>
      <c r="E59" s="30" t="s">
        <v>15</v>
      </c>
      <c r="F59" s="29"/>
      <c r="G59" s="29" t="s">
        <v>17</v>
      </c>
      <c r="H59" s="29"/>
      <c r="I59" s="29"/>
      <c r="J59" s="45"/>
      <c r="K59" s="2"/>
    </row>
    <row r="63" spans="1:11" ht="13.5" thickBot="1" x14ac:dyDescent="0.25"/>
    <row r="64" spans="1:11" ht="15" customHeight="1" x14ac:dyDescent="0.2">
      <c r="A64" s="93" t="s">
        <v>6</v>
      </c>
      <c r="B64" s="93"/>
      <c r="C64" s="93"/>
      <c r="D64" s="93"/>
      <c r="E64" s="93"/>
      <c r="F64" s="93"/>
      <c r="G64" s="93"/>
      <c r="H64" s="93"/>
      <c r="I64" s="102"/>
      <c r="J64" s="96" t="s">
        <v>7</v>
      </c>
    </row>
    <row r="65" spans="1:11" ht="13.5" thickBot="1" x14ac:dyDescent="0.25">
      <c r="A65" s="95"/>
      <c r="B65" s="95"/>
      <c r="C65" s="95"/>
      <c r="D65" s="95"/>
      <c r="E65" s="95"/>
      <c r="F65" s="95"/>
      <c r="G65" s="95"/>
      <c r="H65" s="95"/>
      <c r="I65" s="103"/>
      <c r="J65" s="97"/>
    </row>
    <row r="66" spans="1:11" x14ac:dyDescent="0.2">
      <c r="A66" s="51"/>
      <c r="B66" s="51"/>
      <c r="C66" s="51"/>
      <c r="D66" s="51"/>
      <c r="E66" s="51"/>
      <c r="F66" s="51"/>
      <c r="G66" s="51"/>
      <c r="H66" s="51"/>
      <c r="I66" s="51"/>
      <c r="J66" s="52"/>
    </row>
    <row r="67" spans="1:11" x14ac:dyDescent="0.2">
      <c r="B67" s="9"/>
      <c r="C67" s="9" t="s">
        <v>22</v>
      </c>
      <c r="D67" s="3" t="s">
        <v>33</v>
      </c>
      <c r="E67" s="9"/>
      <c r="G67" s="9"/>
      <c r="H67" s="3"/>
      <c r="J67" s="45"/>
      <c r="K67" s="2"/>
    </row>
    <row r="68" spans="1:11" x14ac:dyDescent="0.2">
      <c r="B68" s="9"/>
      <c r="C68" s="9"/>
      <c r="D68" s="9"/>
      <c r="E68" s="30" t="s">
        <v>12</v>
      </c>
      <c r="F68" s="29"/>
      <c r="G68" s="29" t="s">
        <v>13</v>
      </c>
      <c r="H68" s="29"/>
      <c r="I68" s="29"/>
      <c r="J68" s="45"/>
      <c r="K68" s="2"/>
    </row>
    <row r="69" spans="1:11" x14ac:dyDescent="0.2">
      <c r="B69" s="9"/>
      <c r="C69" s="9"/>
      <c r="D69" s="9"/>
      <c r="E69" s="9"/>
      <c r="F69" s="9" t="s">
        <v>12</v>
      </c>
      <c r="G69" s="3" t="s">
        <v>14</v>
      </c>
      <c r="H69" s="3"/>
      <c r="J69" s="45"/>
      <c r="K69" s="2"/>
    </row>
    <row r="70" spans="1:11" x14ac:dyDescent="0.2">
      <c r="B70" s="9"/>
      <c r="C70" s="9"/>
      <c r="D70" s="9"/>
      <c r="E70" s="9"/>
      <c r="F70" s="9" t="s">
        <v>15</v>
      </c>
      <c r="G70" s="3" t="s">
        <v>16</v>
      </c>
      <c r="H70" s="3"/>
      <c r="J70" s="45"/>
      <c r="K70" s="2"/>
    </row>
    <row r="71" spans="1:11" x14ac:dyDescent="0.2">
      <c r="B71" s="9"/>
      <c r="C71" s="9"/>
      <c r="D71" s="9"/>
      <c r="E71" s="30" t="s">
        <v>15</v>
      </c>
      <c r="F71" s="29"/>
      <c r="G71" s="29" t="s">
        <v>17</v>
      </c>
      <c r="H71" s="29"/>
      <c r="I71" s="29"/>
      <c r="J71" s="45"/>
      <c r="K71" s="2"/>
    </row>
    <row r="72" spans="1:11" x14ac:dyDescent="0.2">
      <c r="A72" s="51"/>
      <c r="B72" s="51"/>
      <c r="C72" s="51"/>
      <c r="D72" s="51"/>
      <c r="E72" s="51"/>
      <c r="F72" s="51"/>
      <c r="G72" s="51"/>
      <c r="H72" s="51"/>
      <c r="I72" s="51"/>
      <c r="J72" s="52"/>
    </row>
    <row r="73" spans="1:11" x14ac:dyDescent="0.2">
      <c r="B73" s="9"/>
      <c r="C73" s="9" t="s">
        <v>24</v>
      </c>
      <c r="D73" s="3" t="s">
        <v>34</v>
      </c>
      <c r="F73" s="29"/>
      <c r="G73" s="29"/>
      <c r="H73" s="29"/>
      <c r="I73" s="29"/>
      <c r="J73" s="45"/>
      <c r="K73" s="2"/>
    </row>
    <row r="74" spans="1:11" x14ac:dyDescent="0.2">
      <c r="B74" s="9"/>
      <c r="C74" s="9"/>
      <c r="E74" s="30" t="s">
        <v>12</v>
      </c>
      <c r="F74" s="29"/>
      <c r="G74" s="29" t="s">
        <v>13</v>
      </c>
      <c r="H74" s="29"/>
      <c r="I74" s="29"/>
      <c r="J74" s="45"/>
      <c r="K74" s="2"/>
    </row>
    <row r="75" spans="1:11" x14ac:dyDescent="0.2">
      <c r="B75" s="9"/>
      <c r="C75" s="9"/>
      <c r="D75" s="9"/>
      <c r="E75" s="9"/>
      <c r="F75" s="9" t="s">
        <v>12</v>
      </c>
      <c r="G75" s="3" t="s">
        <v>14</v>
      </c>
      <c r="H75" s="3"/>
      <c r="J75" s="45"/>
      <c r="K75" s="2"/>
    </row>
    <row r="76" spans="1:11" x14ac:dyDescent="0.2">
      <c r="B76" s="9"/>
      <c r="C76" s="9"/>
      <c r="D76" s="9"/>
      <c r="E76" s="9"/>
      <c r="F76" s="9" t="s">
        <v>15</v>
      </c>
      <c r="G76" s="3" t="s">
        <v>16</v>
      </c>
      <c r="H76" s="3"/>
      <c r="J76" s="45"/>
      <c r="K76" s="2"/>
    </row>
    <row r="77" spans="1:11" s="27" customFormat="1" x14ac:dyDescent="0.2">
      <c r="B77" s="47"/>
      <c r="C77" s="47"/>
      <c r="D77" s="47"/>
      <c r="E77" s="35" t="s">
        <v>15</v>
      </c>
      <c r="F77" s="34"/>
      <c r="G77" s="34" t="s">
        <v>17</v>
      </c>
      <c r="H77" s="34"/>
      <c r="I77" s="34"/>
      <c r="J77" s="48"/>
      <c r="K77" s="49"/>
    </row>
    <row r="78" spans="1:11" s="10" customFormat="1" ht="12" customHeight="1" x14ac:dyDescent="0.25">
      <c r="A78" s="106"/>
      <c r="B78" s="106"/>
      <c r="C78" s="106"/>
      <c r="D78" s="106"/>
      <c r="E78" s="106"/>
      <c r="F78" s="106"/>
      <c r="G78" s="106"/>
      <c r="H78" s="106"/>
      <c r="I78" s="106"/>
      <c r="K78" s="11"/>
    </row>
    <row r="79" spans="1:11" s="23" customFormat="1" ht="19.5" customHeight="1" x14ac:dyDescent="0.25">
      <c r="A79" s="41"/>
      <c r="B79" s="42" t="s">
        <v>35</v>
      </c>
      <c r="C79" s="53" t="s">
        <v>36</v>
      </c>
      <c r="D79" s="42"/>
      <c r="E79" s="42"/>
      <c r="G79" s="43"/>
      <c r="H79" s="43"/>
      <c r="I79" s="43"/>
      <c r="K79" s="25"/>
    </row>
    <row r="80" spans="1:11" s="23" customFormat="1" ht="19.5" customHeight="1" x14ac:dyDescent="0.25">
      <c r="A80" s="41"/>
      <c r="B80" s="42"/>
      <c r="C80" s="27" t="s">
        <v>10</v>
      </c>
      <c r="D80" s="42"/>
      <c r="E80" s="42"/>
      <c r="F80" s="53"/>
      <c r="G80" s="43"/>
      <c r="H80" s="43"/>
      <c r="I80" s="43"/>
      <c r="K80" s="25"/>
    </row>
    <row r="81" spans="1:11" x14ac:dyDescent="0.2">
      <c r="B81" s="9"/>
      <c r="C81" s="9" t="s">
        <v>20</v>
      </c>
      <c r="D81" s="3" t="s">
        <v>36</v>
      </c>
      <c r="E81" s="30"/>
      <c r="F81" s="29"/>
      <c r="G81" s="29"/>
      <c r="H81" s="29"/>
      <c r="I81" s="29"/>
      <c r="J81" s="45"/>
      <c r="K81" s="2"/>
    </row>
    <row r="82" spans="1:11" x14ac:dyDescent="0.2">
      <c r="B82" s="9"/>
      <c r="C82" s="9"/>
      <c r="D82" s="9" t="s">
        <v>12</v>
      </c>
      <c r="E82" s="9"/>
      <c r="F82" s="9" t="s">
        <v>13</v>
      </c>
      <c r="H82" s="3"/>
      <c r="J82" s="45"/>
      <c r="K82" s="2"/>
    </row>
    <row r="83" spans="1:11" x14ac:dyDescent="0.2">
      <c r="B83" s="9"/>
      <c r="C83" s="9"/>
      <c r="D83" s="9"/>
      <c r="E83" s="9" t="s">
        <v>12</v>
      </c>
      <c r="F83" s="9" t="s">
        <v>14</v>
      </c>
      <c r="H83" s="3"/>
      <c r="J83" s="45"/>
      <c r="K83" s="2"/>
    </row>
    <row r="84" spans="1:11" x14ac:dyDescent="0.2">
      <c r="B84" s="9"/>
      <c r="C84" s="9"/>
      <c r="D84" s="9"/>
      <c r="E84" s="30" t="s">
        <v>15</v>
      </c>
      <c r="F84" s="29" t="s">
        <v>16</v>
      </c>
      <c r="G84" s="29"/>
      <c r="H84" s="29"/>
      <c r="I84" s="29"/>
      <c r="J84" s="45"/>
      <c r="K84" s="2"/>
    </row>
    <row r="85" spans="1:11" x14ac:dyDescent="0.2">
      <c r="B85" s="9"/>
      <c r="C85" s="9"/>
      <c r="D85" s="3" t="s">
        <v>15</v>
      </c>
      <c r="E85" s="30"/>
      <c r="F85" s="29" t="s">
        <v>17</v>
      </c>
      <c r="G85" s="29"/>
      <c r="H85" s="29"/>
      <c r="I85" s="29"/>
      <c r="J85" s="45"/>
      <c r="K85" s="2"/>
    </row>
    <row r="86" spans="1:11" ht="12.75" customHeight="1" x14ac:dyDescent="0.2">
      <c r="B86" s="9"/>
      <c r="C86" s="9" t="s">
        <v>22</v>
      </c>
      <c r="D86" s="108" t="s">
        <v>37</v>
      </c>
      <c r="E86" s="108"/>
      <c r="F86" s="108"/>
      <c r="G86" s="108"/>
      <c r="H86" s="108"/>
      <c r="I86" s="108"/>
      <c r="J86" s="45"/>
      <c r="K86" s="2"/>
    </row>
    <row r="87" spans="1:11" x14ac:dyDescent="0.2">
      <c r="B87" s="9"/>
      <c r="C87" s="9"/>
      <c r="D87" s="9" t="s">
        <v>12</v>
      </c>
      <c r="E87" s="9"/>
      <c r="F87" s="9" t="s">
        <v>13</v>
      </c>
      <c r="H87" s="3"/>
      <c r="J87" s="45"/>
      <c r="K87" s="2"/>
    </row>
    <row r="88" spans="1:11" x14ac:dyDescent="0.2">
      <c r="B88" s="9"/>
      <c r="C88" s="9"/>
      <c r="D88" s="9"/>
      <c r="E88" s="9" t="s">
        <v>12</v>
      </c>
      <c r="F88" s="9" t="s">
        <v>14</v>
      </c>
      <c r="H88" s="3"/>
      <c r="J88" s="45"/>
      <c r="K88" s="2"/>
    </row>
    <row r="89" spans="1:11" x14ac:dyDescent="0.2">
      <c r="B89" s="9"/>
      <c r="C89" s="9"/>
      <c r="D89" s="9"/>
      <c r="E89" s="30" t="s">
        <v>15</v>
      </c>
      <c r="F89" s="29" t="s">
        <v>16</v>
      </c>
      <c r="G89" s="29"/>
      <c r="H89" s="29"/>
      <c r="I89" s="29"/>
      <c r="J89" s="45"/>
      <c r="K89" s="2"/>
    </row>
    <row r="90" spans="1:11" s="27" customFormat="1" x14ac:dyDescent="0.2">
      <c r="B90" s="47"/>
      <c r="C90" s="47"/>
      <c r="D90" s="27" t="s">
        <v>15</v>
      </c>
      <c r="E90" s="35"/>
      <c r="F90" s="34" t="s">
        <v>17</v>
      </c>
      <c r="G90" s="34"/>
      <c r="H90" s="34"/>
      <c r="I90" s="34"/>
      <c r="J90" s="48"/>
      <c r="K90" s="49"/>
    </row>
    <row r="91" spans="1:11" s="10" customFormat="1" ht="12" customHeight="1" x14ac:dyDescent="0.25">
      <c r="A91" s="106"/>
      <c r="B91" s="106"/>
      <c r="C91" s="106"/>
      <c r="D91" s="106"/>
      <c r="E91" s="106"/>
      <c r="F91" s="106"/>
      <c r="G91" s="106"/>
      <c r="H91" s="106"/>
      <c r="I91" s="106"/>
      <c r="K91" s="11"/>
    </row>
    <row r="92" spans="1:11" s="15" customFormat="1" ht="26.25" customHeight="1" x14ac:dyDescent="0.25">
      <c r="A92" s="12" t="s">
        <v>38</v>
      </c>
      <c r="B92" s="107" t="s">
        <v>39</v>
      </c>
      <c r="C92" s="107"/>
      <c r="D92" s="107"/>
      <c r="E92" s="107"/>
      <c r="F92" s="107"/>
      <c r="G92" s="107"/>
      <c r="H92" s="107"/>
      <c r="I92" s="107"/>
      <c r="J92" s="13">
        <f>J95+J96</f>
        <v>0</v>
      </c>
      <c r="K92" s="14"/>
    </row>
    <row r="93" spans="1:11" s="17" customFormat="1" x14ac:dyDescent="0.2">
      <c r="A93" s="16"/>
      <c r="B93" s="104" t="s">
        <v>10</v>
      </c>
      <c r="C93" s="104"/>
      <c r="D93" s="104"/>
      <c r="E93" s="104"/>
      <c r="F93" s="104"/>
      <c r="G93" s="104"/>
      <c r="H93" s="104"/>
      <c r="I93" s="104"/>
      <c r="K93" s="18"/>
    </row>
    <row r="94" spans="1:11" s="17" customFormat="1" x14ac:dyDescent="0.2">
      <c r="A94" s="16"/>
      <c r="B94" s="54"/>
      <c r="C94" s="54"/>
      <c r="D94" s="54"/>
      <c r="E94" s="54"/>
      <c r="F94" s="54"/>
      <c r="G94" s="54"/>
      <c r="H94" s="54"/>
      <c r="I94" s="54"/>
      <c r="K94" s="18"/>
    </row>
    <row r="95" spans="1:11" s="53" customFormat="1" ht="15" x14ac:dyDescent="0.25">
      <c r="B95" s="55" t="s">
        <v>3</v>
      </c>
      <c r="C95" s="53" t="s">
        <v>40</v>
      </c>
      <c r="D95" s="55"/>
      <c r="E95" s="55"/>
      <c r="G95" s="55"/>
      <c r="H95" s="43"/>
      <c r="I95" s="43"/>
      <c r="J95" s="56"/>
      <c r="K95" s="57"/>
    </row>
    <row r="96" spans="1:11" s="53" customFormat="1" ht="15" x14ac:dyDescent="0.25">
      <c r="B96" s="55" t="s">
        <v>18</v>
      </c>
      <c r="C96" s="53" t="s">
        <v>41</v>
      </c>
      <c r="D96" s="55"/>
      <c r="E96" s="55"/>
      <c r="G96" s="55"/>
      <c r="H96" s="43"/>
      <c r="I96" s="43"/>
      <c r="J96" s="56"/>
      <c r="K96" s="57"/>
    </row>
    <row r="97" spans="1:11" s="10" customFormat="1" ht="12" customHeight="1" x14ac:dyDescent="0.25">
      <c r="A97" s="106"/>
      <c r="B97" s="106"/>
      <c r="C97" s="106"/>
      <c r="D97" s="106"/>
      <c r="E97" s="106"/>
      <c r="F97" s="106"/>
      <c r="G97" s="106"/>
      <c r="H97" s="106"/>
      <c r="I97" s="106"/>
      <c r="K97" s="11"/>
    </row>
    <row r="98" spans="1:11" s="15" customFormat="1" ht="26.25" customHeight="1" x14ac:dyDescent="0.25">
      <c r="A98" s="12" t="s">
        <v>42</v>
      </c>
      <c r="B98" s="107" t="s">
        <v>43</v>
      </c>
      <c r="C98" s="107"/>
      <c r="D98" s="107"/>
      <c r="E98" s="107"/>
      <c r="F98" s="107"/>
      <c r="G98" s="107"/>
      <c r="H98" s="107"/>
      <c r="I98" s="107"/>
      <c r="J98" s="13">
        <f>J100+J101+J102+J103+J104</f>
        <v>16053748</v>
      </c>
      <c r="K98" s="14"/>
    </row>
    <row r="99" spans="1:11" s="17" customFormat="1" x14ac:dyDescent="0.2">
      <c r="A99" s="16"/>
      <c r="B99" s="104" t="s">
        <v>10</v>
      </c>
      <c r="C99" s="104"/>
      <c r="D99" s="104"/>
      <c r="E99" s="104"/>
      <c r="F99" s="104"/>
      <c r="G99" s="104"/>
      <c r="H99" s="104"/>
      <c r="I99" s="104"/>
      <c r="K99" s="18"/>
    </row>
    <row r="100" spans="1:11" s="58" customFormat="1" ht="15" x14ac:dyDescent="0.25">
      <c r="B100" s="59" t="s">
        <v>3</v>
      </c>
      <c r="C100" s="58" t="s">
        <v>44</v>
      </c>
      <c r="J100" s="56"/>
      <c r="K100" s="60"/>
    </row>
    <row r="101" spans="1:11" s="62" customFormat="1" ht="15" x14ac:dyDescent="0.25">
      <c r="A101" s="61"/>
      <c r="B101" s="61" t="s">
        <v>18</v>
      </c>
      <c r="C101" s="62" t="s">
        <v>45</v>
      </c>
      <c r="D101" s="61"/>
      <c r="E101" s="61"/>
      <c r="F101" s="61"/>
      <c r="G101" s="61"/>
      <c r="H101" s="63"/>
      <c r="J101" s="64">
        <v>260890</v>
      </c>
      <c r="K101" s="63"/>
    </row>
    <row r="102" spans="1:11" s="62" customFormat="1" ht="15" x14ac:dyDescent="0.25">
      <c r="A102" s="61"/>
      <c r="B102" s="61" t="s">
        <v>30</v>
      </c>
      <c r="C102" s="62" t="s">
        <v>46</v>
      </c>
      <c r="D102" s="61"/>
      <c r="E102" s="61"/>
      <c r="F102" s="61"/>
      <c r="G102" s="61"/>
      <c r="H102" s="63"/>
      <c r="J102" s="64">
        <v>15792858</v>
      </c>
      <c r="K102" s="63"/>
    </row>
    <row r="103" spans="1:11" s="62" customFormat="1" ht="15" x14ac:dyDescent="0.25">
      <c r="A103" s="61"/>
      <c r="B103" s="61" t="s">
        <v>35</v>
      </c>
      <c r="C103" s="62" t="s">
        <v>47</v>
      </c>
      <c r="D103" s="61"/>
      <c r="E103" s="61"/>
      <c r="F103" s="61"/>
      <c r="G103" s="61"/>
      <c r="H103" s="63"/>
      <c r="J103" s="64"/>
      <c r="K103" s="63"/>
    </row>
    <row r="104" spans="1:11" s="58" customFormat="1" ht="15" x14ac:dyDescent="0.25">
      <c r="A104" s="59"/>
      <c r="B104" s="59" t="s">
        <v>48</v>
      </c>
      <c r="C104" s="58" t="s">
        <v>49</v>
      </c>
      <c r="D104" s="59"/>
      <c r="E104" s="59"/>
      <c r="F104" s="59"/>
      <c r="G104" s="59"/>
      <c r="H104" s="60"/>
      <c r="J104" s="65"/>
      <c r="K104" s="60"/>
    </row>
    <row r="105" spans="1:11" s="10" customFormat="1" ht="12" customHeight="1" x14ac:dyDescent="0.25">
      <c r="A105" s="106"/>
      <c r="B105" s="106"/>
      <c r="C105" s="106"/>
      <c r="D105" s="106"/>
      <c r="E105" s="106"/>
      <c r="F105" s="106"/>
      <c r="G105" s="106"/>
      <c r="H105" s="106"/>
      <c r="I105" s="106"/>
      <c r="K105" s="11"/>
    </row>
    <row r="106" spans="1:11" s="15" customFormat="1" ht="26.25" customHeight="1" x14ac:dyDescent="0.25">
      <c r="A106" s="12" t="s">
        <v>50</v>
      </c>
      <c r="B106" s="107" t="s">
        <v>51</v>
      </c>
      <c r="C106" s="107"/>
      <c r="D106" s="107"/>
      <c r="E106" s="107"/>
      <c r="F106" s="107"/>
      <c r="G106" s="107"/>
      <c r="H106" s="107"/>
      <c r="I106" s="107"/>
      <c r="J106" s="13">
        <f>J108+J109+J110</f>
        <v>1893235</v>
      </c>
      <c r="K106" s="14"/>
    </row>
    <row r="107" spans="1:11" s="17" customFormat="1" x14ac:dyDescent="0.2">
      <c r="A107" s="16"/>
      <c r="B107" s="104" t="s">
        <v>10</v>
      </c>
      <c r="C107" s="104"/>
      <c r="D107" s="104"/>
      <c r="E107" s="104"/>
      <c r="F107" s="104"/>
      <c r="G107" s="104"/>
      <c r="H107" s="104"/>
      <c r="I107" s="104"/>
      <c r="K107" s="18"/>
    </row>
    <row r="108" spans="1:11" s="23" customFormat="1" ht="15" customHeight="1" x14ac:dyDescent="0.25">
      <c r="A108" s="66"/>
      <c r="B108" s="43" t="s">
        <v>3</v>
      </c>
      <c r="C108" s="105" t="s">
        <v>52</v>
      </c>
      <c r="D108" s="105"/>
      <c r="E108" s="105"/>
      <c r="F108" s="105"/>
      <c r="G108" s="105"/>
      <c r="H108" s="105"/>
      <c r="I108" s="105"/>
      <c r="J108" s="64">
        <v>769228</v>
      </c>
      <c r="K108" s="25"/>
    </row>
    <row r="109" spans="1:11" s="23" customFormat="1" ht="15" x14ac:dyDescent="0.25">
      <c r="A109" s="66"/>
      <c r="B109" s="43" t="s">
        <v>18</v>
      </c>
      <c r="C109" s="105" t="s">
        <v>53</v>
      </c>
      <c r="D109" s="105"/>
      <c r="E109" s="105"/>
      <c r="F109" s="105"/>
      <c r="G109" s="105"/>
      <c r="H109" s="105"/>
      <c r="I109" s="105"/>
      <c r="J109" s="64">
        <v>1100382</v>
      </c>
      <c r="K109" s="25"/>
    </row>
    <row r="110" spans="1:11" s="23" customFormat="1" ht="17.25" customHeight="1" x14ac:dyDescent="0.25">
      <c r="A110" s="66"/>
      <c r="B110" s="43" t="s">
        <v>30</v>
      </c>
      <c r="C110" s="105" t="s">
        <v>54</v>
      </c>
      <c r="D110" s="105"/>
      <c r="E110" s="105"/>
      <c r="F110" s="105"/>
      <c r="G110" s="105"/>
      <c r="H110" s="105"/>
      <c r="I110" s="105"/>
      <c r="J110" s="64">
        <v>23625</v>
      </c>
      <c r="K110" s="25"/>
    </row>
    <row r="111" spans="1:11" s="10" customFormat="1" ht="12" customHeight="1" x14ac:dyDescent="0.25">
      <c r="A111" s="106"/>
      <c r="B111" s="106"/>
      <c r="C111" s="106"/>
      <c r="D111" s="106"/>
      <c r="E111" s="106"/>
      <c r="F111" s="106"/>
      <c r="G111" s="106"/>
      <c r="H111" s="106"/>
      <c r="I111" s="106"/>
      <c r="K111" s="11"/>
    </row>
    <row r="112" spans="1:11" s="15" customFormat="1" ht="26.25" customHeight="1" x14ac:dyDescent="0.25">
      <c r="A112" s="12" t="s">
        <v>55</v>
      </c>
      <c r="B112" s="107" t="s">
        <v>56</v>
      </c>
      <c r="C112" s="107"/>
      <c r="D112" s="107"/>
      <c r="E112" s="107"/>
      <c r="F112" s="107"/>
      <c r="G112" s="107"/>
      <c r="H112" s="107"/>
      <c r="I112" s="107"/>
      <c r="J112" s="13">
        <v>379258</v>
      </c>
      <c r="K112" s="14"/>
    </row>
    <row r="113" spans="1:13" s="10" customFormat="1" ht="12" customHeight="1" x14ac:dyDescent="0.25">
      <c r="A113" s="106"/>
      <c r="B113" s="106"/>
      <c r="C113" s="106"/>
      <c r="D113" s="106"/>
      <c r="E113" s="106"/>
      <c r="F113" s="106"/>
      <c r="G113" s="106"/>
      <c r="H113" s="106"/>
      <c r="I113" s="106"/>
      <c r="K113" s="11"/>
    </row>
    <row r="114" spans="1:13" s="23" customFormat="1" ht="15" x14ac:dyDescent="0.25">
      <c r="A114" s="66" t="s">
        <v>57</v>
      </c>
      <c r="B114" s="105" t="s">
        <v>58</v>
      </c>
      <c r="C114" s="105"/>
      <c r="D114" s="105"/>
      <c r="E114" s="105"/>
      <c r="F114" s="105"/>
      <c r="G114" s="105"/>
      <c r="H114" s="105"/>
      <c r="I114" s="105"/>
      <c r="J114" s="23">
        <v>605118</v>
      </c>
      <c r="K114" s="25"/>
    </row>
    <row r="115" spans="1:13" s="23" customFormat="1" ht="15.75" thickBot="1" x14ac:dyDescent="0.3">
      <c r="A115" s="66"/>
      <c r="B115" s="43"/>
      <c r="C115" s="43"/>
      <c r="D115" s="43"/>
      <c r="E115" s="43"/>
      <c r="F115" s="43"/>
      <c r="G115" s="43"/>
      <c r="H115" s="43"/>
      <c r="I115" s="43"/>
      <c r="K115" s="25"/>
    </row>
    <row r="116" spans="1:13" s="70" customFormat="1" ht="27.75" customHeight="1" thickBot="1" x14ac:dyDescent="0.3">
      <c r="A116" s="99" t="s">
        <v>59</v>
      </c>
      <c r="B116" s="100"/>
      <c r="C116" s="100"/>
      <c r="D116" s="100"/>
      <c r="E116" s="100"/>
      <c r="F116" s="100"/>
      <c r="G116" s="100"/>
      <c r="H116" s="100"/>
      <c r="I116" s="101"/>
      <c r="J116" s="67">
        <f>J14+J92+J98+J106+J112+J114</f>
        <v>195009936</v>
      </c>
      <c r="K116" s="68"/>
      <c r="L116" s="68"/>
      <c r="M116" s="69"/>
    </row>
    <row r="117" spans="1:13" s="27" customFormat="1" ht="16.5" customHeight="1" x14ac:dyDescent="0.2">
      <c r="A117" s="71"/>
      <c r="B117" s="71"/>
      <c r="C117" s="71"/>
      <c r="D117" s="71"/>
      <c r="E117" s="71"/>
      <c r="F117" s="71"/>
      <c r="G117" s="71"/>
      <c r="H117" s="71"/>
      <c r="I117" s="72"/>
      <c r="J117" s="52"/>
      <c r="K117" s="49"/>
      <c r="L117" s="49"/>
      <c r="M117" s="73"/>
    </row>
    <row r="118" spans="1:13" s="27" customFormat="1" x14ac:dyDescent="0.2">
      <c r="A118" s="71"/>
      <c r="B118" s="71"/>
      <c r="C118" s="71"/>
      <c r="D118" s="71"/>
      <c r="E118" s="71"/>
      <c r="F118" s="71"/>
      <c r="G118" s="71"/>
      <c r="H118" s="71"/>
      <c r="I118" s="72"/>
      <c r="J118" s="74"/>
      <c r="K118" s="49"/>
      <c r="L118" s="49"/>
      <c r="M118" s="73"/>
    </row>
    <row r="119" spans="1:13" s="27" customFormat="1" ht="15" customHeight="1" thickBot="1" x14ac:dyDescent="0.25">
      <c r="A119" s="52"/>
      <c r="B119" s="75"/>
      <c r="C119" s="75"/>
      <c r="D119" s="75"/>
      <c r="E119" s="75"/>
      <c r="F119" s="75"/>
      <c r="G119" s="75"/>
      <c r="J119" s="48"/>
      <c r="K119" s="49"/>
      <c r="L119" s="49"/>
      <c r="M119" s="73"/>
    </row>
    <row r="120" spans="1:13" ht="15" customHeight="1" x14ac:dyDescent="0.2">
      <c r="A120" s="93" t="s">
        <v>6</v>
      </c>
      <c r="B120" s="93"/>
      <c r="C120" s="93"/>
      <c r="D120" s="93"/>
      <c r="E120" s="93"/>
      <c r="F120" s="93"/>
      <c r="G120" s="93"/>
      <c r="H120" s="93"/>
      <c r="I120" s="102"/>
      <c r="J120" s="96" t="s">
        <v>7</v>
      </c>
    </row>
    <row r="121" spans="1:13" ht="13.5" thickBot="1" x14ac:dyDescent="0.25">
      <c r="A121" s="95"/>
      <c r="B121" s="95"/>
      <c r="C121" s="95"/>
      <c r="D121" s="95"/>
      <c r="E121" s="95"/>
      <c r="F121" s="95"/>
      <c r="G121" s="95"/>
      <c r="H121" s="95"/>
      <c r="I121" s="103"/>
      <c r="J121" s="97"/>
    </row>
    <row r="122" spans="1:13" s="10" customFormat="1" ht="12" customHeight="1" x14ac:dyDescent="0.25">
      <c r="A122" s="106"/>
      <c r="B122" s="106"/>
      <c r="C122" s="106"/>
      <c r="D122" s="106"/>
      <c r="E122" s="106"/>
      <c r="F122" s="106"/>
      <c r="G122" s="106"/>
      <c r="H122" s="106"/>
      <c r="I122" s="106"/>
      <c r="K122" s="11"/>
    </row>
    <row r="123" spans="1:13" s="15" customFormat="1" ht="26.25" customHeight="1" x14ac:dyDescent="0.25">
      <c r="A123" s="12" t="s">
        <v>60</v>
      </c>
      <c r="B123" s="107" t="s">
        <v>61</v>
      </c>
      <c r="C123" s="107"/>
      <c r="D123" s="107"/>
      <c r="E123" s="107"/>
      <c r="F123" s="107"/>
      <c r="G123" s="107"/>
      <c r="H123" s="107"/>
      <c r="I123" s="107"/>
      <c r="J123" s="13">
        <f>J125+J126+J127+J128+J129+J130</f>
        <v>190205882</v>
      </c>
      <c r="K123" s="14"/>
    </row>
    <row r="124" spans="1:13" s="17" customFormat="1" x14ac:dyDescent="0.2">
      <c r="A124" s="16"/>
      <c r="B124" s="104" t="s">
        <v>10</v>
      </c>
      <c r="C124" s="104"/>
      <c r="D124" s="104"/>
      <c r="E124" s="104"/>
      <c r="F124" s="104"/>
      <c r="G124" s="104"/>
      <c r="H124" s="104"/>
      <c r="I124" s="104"/>
      <c r="K124" s="18"/>
    </row>
    <row r="125" spans="1:13" x14ac:dyDescent="0.2">
      <c r="B125" s="76" t="s">
        <v>3</v>
      </c>
      <c r="C125" s="76"/>
      <c r="D125" s="76"/>
      <c r="E125" s="76"/>
      <c r="F125" s="76"/>
      <c r="G125" s="76"/>
      <c r="H125" s="2" t="s">
        <v>62</v>
      </c>
      <c r="J125" s="48">
        <v>201543000</v>
      </c>
    </row>
    <row r="126" spans="1:13" x14ac:dyDescent="0.2">
      <c r="B126" s="76" t="s">
        <v>18</v>
      </c>
      <c r="C126" s="76"/>
      <c r="D126" s="76"/>
      <c r="E126" s="76"/>
      <c r="F126" s="76"/>
      <c r="G126" s="76"/>
      <c r="H126" s="2" t="s">
        <v>63</v>
      </c>
      <c r="J126" s="48"/>
    </row>
    <row r="127" spans="1:13" x14ac:dyDescent="0.2">
      <c r="B127" s="76" t="s">
        <v>30</v>
      </c>
      <c r="C127" s="76"/>
      <c r="D127" s="76"/>
      <c r="E127" s="76"/>
      <c r="F127" s="76"/>
      <c r="G127" s="76"/>
      <c r="H127" s="2" t="s">
        <v>64</v>
      </c>
      <c r="J127" s="48">
        <v>2646000</v>
      </c>
    </row>
    <row r="128" spans="1:13" x14ac:dyDescent="0.2">
      <c r="B128" s="76" t="s">
        <v>35</v>
      </c>
      <c r="C128" s="76"/>
      <c r="D128" s="76"/>
      <c r="E128" s="76"/>
      <c r="F128" s="76"/>
      <c r="G128" s="76"/>
      <c r="H128" s="2" t="s">
        <v>65</v>
      </c>
      <c r="J128" s="48">
        <v>-10296783</v>
      </c>
    </row>
    <row r="129" spans="1:13" x14ac:dyDescent="0.2">
      <c r="B129" s="76" t="s">
        <v>48</v>
      </c>
      <c r="C129" s="76"/>
      <c r="D129" s="76"/>
      <c r="E129" s="76"/>
      <c r="F129" s="76"/>
      <c r="G129" s="76"/>
      <c r="H129" s="2" t="s">
        <v>66</v>
      </c>
      <c r="J129" s="48"/>
    </row>
    <row r="130" spans="1:13" x14ac:dyDescent="0.2">
      <c r="B130" s="76" t="s">
        <v>67</v>
      </c>
      <c r="C130" s="76"/>
      <c r="D130" s="76"/>
      <c r="E130" s="76"/>
      <c r="F130" s="76"/>
      <c r="G130" s="76"/>
      <c r="H130" s="2" t="s">
        <v>68</v>
      </c>
      <c r="J130" s="48">
        <v>-3686335</v>
      </c>
    </row>
    <row r="131" spans="1:13" s="10" customFormat="1" ht="12" customHeight="1" x14ac:dyDescent="0.25">
      <c r="A131" s="106"/>
      <c r="B131" s="106"/>
      <c r="C131" s="106"/>
      <c r="D131" s="106"/>
      <c r="E131" s="106"/>
      <c r="F131" s="106"/>
      <c r="G131" s="106"/>
      <c r="H131" s="106"/>
      <c r="I131" s="106"/>
      <c r="K131" s="11"/>
    </row>
    <row r="132" spans="1:13" s="15" customFormat="1" ht="26.25" customHeight="1" x14ac:dyDescent="0.25">
      <c r="A132" s="12" t="s">
        <v>69</v>
      </c>
      <c r="B132" s="107" t="s">
        <v>70</v>
      </c>
      <c r="C132" s="107"/>
      <c r="D132" s="107"/>
      <c r="E132" s="107"/>
      <c r="F132" s="107"/>
      <c r="G132" s="107"/>
      <c r="H132" s="107"/>
      <c r="I132" s="107"/>
      <c r="J132" s="13">
        <f>J134+J135+J136</f>
        <v>2297715</v>
      </c>
      <c r="K132" s="14"/>
    </row>
    <row r="133" spans="1:13" s="17" customFormat="1" x14ac:dyDescent="0.2">
      <c r="A133" s="16"/>
      <c r="B133" s="104" t="s">
        <v>10</v>
      </c>
      <c r="C133" s="104"/>
      <c r="D133" s="104"/>
      <c r="E133" s="104"/>
      <c r="F133" s="104"/>
      <c r="G133" s="104"/>
      <c r="H133" s="104"/>
      <c r="I133" s="104"/>
      <c r="K133" s="18"/>
    </row>
    <row r="134" spans="1:13" s="23" customFormat="1" ht="17.25" customHeight="1" x14ac:dyDescent="0.25">
      <c r="A134" s="66"/>
      <c r="B134" s="43" t="s">
        <v>3</v>
      </c>
      <c r="C134" s="105" t="s">
        <v>71</v>
      </c>
      <c r="D134" s="105"/>
      <c r="E134" s="105"/>
      <c r="F134" s="105"/>
      <c r="G134" s="105"/>
      <c r="H134" s="105"/>
      <c r="I134" s="105"/>
      <c r="J134" s="48"/>
      <c r="K134" s="25"/>
    </row>
    <row r="135" spans="1:13" s="23" customFormat="1" ht="15" x14ac:dyDescent="0.25">
      <c r="A135" s="66"/>
      <c r="B135" s="43" t="s">
        <v>18</v>
      </c>
      <c r="C135" s="105" t="s">
        <v>72</v>
      </c>
      <c r="D135" s="105"/>
      <c r="E135" s="105"/>
      <c r="F135" s="105"/>
      <c r="G135" s="105"/>
      <c r="H135" s="105"/>
      <c r="I135" s="105"/>
      <c r="J135" s="48">
        <v>1662284</v>
      </c>
      <c r="K135" s="25"/>
    </row>
    <row r="136" spans="1:13" s="23" customFormat="1" ht="17.25" customHeight="1" x14ac:dyDescent="0.25">
      <c r="A136" s="66"/>
      <c r="B136" s="43" t="s">
        <v>30</v>
      </c>
      <c r="C136" s="105" t="s">
        <v>73</v>
      </c>
      <c r="D136" s="105"/>
      <c r="E136" s="105"/>
      <c r="F136" s="105"/>
      <c r="G136" s="105"/>
      <c r="H136" s="105"/>
      <c r="I136" s="105"/>
      <c r="J136" s="48">
        <v>635431</v>
      </c>
      <c r="K136" s="25"/>
    </row>
    <row r="137" spans="1:13" s="10" customFormat="1" ht="12" customHeight="1" x14ac:dyDescent="0.25">
      <c r="A137" s="106"/>
      <c r="B137" s="106"/>
      <c r="C137" s="106"/>
      <c r="D137" s="106"/>
      <c r="E137" s="106"/>
      <c r="F137" s="106"/>
      <c r="G137" s="106"/>
      <c r="H137" s="106"/>
      <c r="I137" s="106"/>
      <c r="K137" s="11"/>
    </row>
    <row r="138" spans="1:13" s="15" customFormat="1" ht="26.25" customHeight="1" thickBot="1" x14ac:dyDescent="0.3">
      <c r="A138" s="12" t="s">
        <v>74</v>
      </c>
      <c r="B138" s="107" t="s">
        <v>75</v>
      </c>
      <c r="C138" s="107"/>
      <c r="D138" s="107"/>
      <c r="E138" s="107"/>
      <c r="F138" s="107"/>
      <c r="G138" s="107"/>
      <c r="H138" s="107"/>
      <c r="I138" s="107"/>
      <c r="J138" s="13">
        <v>2506339</v>
      </c>
      <c r="K138" s="14"/>
    </row>
    <row r="139" spans="1:13" s="70" customFormat="1" ht="27.75" customHeight="1" thickBot="1" x14ac:dyDescent="0.3">
      <c r="A139" s="99" t="s">
        <v>76</v>
      </c>
      <c r="B139" s="100"/>
      <c r="C139" s="100"/>
      <c r="D139" s="100"/>
      <c r="E139" s="100"/>
      <c r="F139" s="100"/>
      <c r="G139" s="100"/>
      <c r="H139" s="100"/>
      <c r="I139" s="101"/>
      <c r="J139" s="67">
        <f>J123+J132+J138</f>
        <v>195009936</v>
      </c>
      <c r="K139" s="68"/>
      <c r="L139" s="68"/>
      <c r="M139" s="69"/>
    </row>
    <row r="140" spans="1:13" x14ac:dyDescent="0.2">
      <c r="B140" s="76"/>
      <c r="C140" s="76"/>
      <c r="D140" s="76"/>
      <c r="E140" s="76"/>
      <c r="F140" s="76"/>
      <c r="G140" s="76"/>
    </row>
    <row r="141" spans="1:13" x14ac:dyDescent="0.2">
      <c r="B141" s="76"/>
      <c r="C141" s="76"/>
      <c r="D141" s="76"/>
      <c r="E141" s="76"/>
      <c r="F141" s="76"/>
      <c r="G141" s="76"/>
    </row>
    <row r="142" spans="1:13" x14ac:dyDescent="0.2">
      <c r="B142" s="76"/>
      <c r="C142" s="76"/>
      <c r="D142" s="76"/>
      <c r="E142" s="76"/>
      <c r="F142" s="76"/>
      <c r="G142" s="76"/>
    </row>
    <row r="143" spans="1:13" x14ac:dyDescent="0.2">
      <c r="B143" s="76"/>
      <c r="C143" s="76"/>
      <c r="D143" s="76"/>
      <c r="E143" s="76"/>
      <c r="F143" s="76"/>
      <c r="G143" s="76"/>
    </row>
    <row r="144" spans="1:13" x14ac:dyDescent="0.2">
      <c r="B144" s="76"/>
      <c r="C144" s="76"/>
      <c r="D144" s="76"/>
      <c r="E144" s="76"/>
      <c r="F144" s="76"/>
      <c r="G144" s="76"/>
    </row>
    <row r="145" spans="1:10" s="6" customFormat="1" ht="15.75" x14ac:dyDescent="0.25">
      <c r="A145" s="8" t="s">
        <v>77</v>
      </c>
      <c r="B145" s="8"/>
      <c r="C145" s="8"/>
      <c r="D145" s="8"/>
      <c r="E145" s="8"/>
      <c r="F145" s="7"/>
      <c r="G145" s="7"/>
      <c r="H145" s="7"/>
      <c r="I145" s="7"/>
      <c r="J145" s="7"/>
    </row>
    <row r="146" spans="1:10" x14ac:dyDescent="0.2">
      <c r="B146" s="76"/>
      <c r="C146" s="76"/>
      <c r="D146" s="76"/>
      <c r="E146" s="76"/>
      <c r="F146" s="76"/>
      <c r="G146" s="76"/>
    </row>
    <row r="147" spans="1:10" s="77" customFormat="1" ht="14.25" x14ac:dyDescent="0.2">
      <c r="A147" s="77" t="s">
        <v>20</v>
      </c>
      <c r="B147" s="78" t="s">
        <v>78</v>
      </c>
      <c r="C147" s="79"/>
      <c r="D147" s="79"/>
      <c r="E147" s="79"/>
      <c r="F147" s="79"/>
      <c r="G147" s="79"/>
      <c r="H147" s="80"/>
    </row>
    <row r="148" spans="1:10" s="77" customFormat="1" ht="14.25" x14ac:dyDescent="0.2">
      <c r="B148" s="78"/>
      <c r="C148" s="79"/>
      <c r="D148" s="79"/>
      <c r="E148" s="79"/>
      <c r="F148" s="79"/>
      <c r="G148" s="79"/>
      <c r="H148" s="80"/>
    </row>
    <row r="149" spans="1:10" s="77" customFormat="1" ht="14.25" x14ac:dyDescent="0.2">
      <c r="B149" s="78"/>
      <c r="C149" s="79"/>
      <c r="D149" s="79"/>
      <c r="E149" s="79"/>
      <c r="F149" s="79"/>
      <c r="G149" s="79"/>
      <c r="H149" s="80"/>
    </row>
    <row r="150" spans="1:10" ht="13.5" thickBot="1" x14ac:dyDescent="0.25">
      <c r="B150" s="76"/>
      <c r="C150" s="76"/>
      <c r="D150" s="76"/>
      <c r="E150" s="76"/>
      <c r="F150" s="76"/>
      <c r="G150" s="76"/>
      <c r="J150" s="9" t="s">
        <v>79</v>
      </c>
    </row>
    <row r="151" spans="1:10" ht="15" customHeight="1" x14ac:dyDescent="0.2">
      <c r="A151" s="92" t="s">
        <v>6</v>
      </c>
      <c r="B151" s="93"/>
      <c r="C151" s="93"/>
      <c r="D151" s="93"/>
      <c r="E151" s="93"/>
      <c r="F151" s="93"/>
      <c r="G151" s="93"/>
      <c r="H151" s="93"/>
      <c r="I151" s="102"/>
      <c r="J151" s="96" t="s">
        <v>7</v>
      </c>
    </row>
    <row r="152" spans="1:10" ht="13.5" thickBot="1" x14ac:dyDescent="0.25">
      <c r="A152" s="94"/>
      <c r="B152" s="95"/>
      <c r="C152" s="95"/>
      <c r="D152" s="95"/>
      <c r="E152" s="95"/>
      <c r="F152" s="95"/>
      <c r="G152" s="95"/>
      <c r="H152" s="95"/>
      <c r="I152" s="103"/>
      <c r="J152" s="97"/>
    </row>
    <row r="153" spans="1:10" s="62" customFormat="1" ht="26.25" customHeight="1" x14ac:dyDescent="0.25">
      <c r="A153" s="62" t="s">
        <v>20</v>
      </c>
      <c r="B153" s="98" t="s">
        <v>11</v>
      </c>
      <c r="C153" s="98"/>
      <c r="D153" s="98"/>
      <c r="E153" s="98"/>
      <c r="F153" s="98"/>
      <c r="G153" s="98"/>
      <c r="H153" s="98"/>
      <c r="I153" s="98"/>
      <c r="J153" s="81">
        <v>787402</v>
      </c>
    </row>
    <row r="154" spans="1:10" s="62" customFormat="1" ht="26.25" customHeight="1" x14ac:dyDescent="0.25">
      <c r="A154" s="62" t="s">
        <v>22</v>
      </c>
      <c r="B154" s="98" t="s">
        <v>21</v>
      </c>
      <c r="C154" s="98"/>
      <c r="D154" s="98"/>
      <c r="E154" s="98"/>
      <c r="F154" s="98"/>
      <c r="G154" s="98"/>
      <c r="H154" s="98"/>
      <c r="I154" s="98"/>
      <c r="J154" s="81">
        <v>881672</v>
      </c>
    </row>
    <row r="155" spans="1:10" s="62" customFormat="1" ht="26.25" customHeight="1" x14ac:dyDescent="0.25">
      <c r="A155" s="62" t="s">
        <v>24</v>
      </c>
      <c r="B155" s="98" t="s">
        <v>80</v>
      </c>
      <c r="C155" s="98"/>
      <c r="D155" s="98"/>
      <c r="E155" s="98"/>
      <c r="F155" s="98"/>
      <c r="G155" s="98"/>
      <c r="H155" s="98"/>
      <c r="I155" s="98"/>
      <c r="J155" s="81">
        <v>13071273</v>
      </c>
    </row>
    <row r="156" spans="1:10" s="62" customFormat="1" ht="26.25" customHeight="1" x14ac:dyDescent="0.25">
      <c r="A156" s="62" t="s">
        <v>26</v>
      </c>
      <c r="B156" s="98" t="s">
        <v>25</v>
      </c>
      <c r="C156" s="98"/>
      <c r="D156" s="98"/>
      <c r="E156" s="98"/>
      <c r="F156" s="98"/>
      <c r="G156" s="98"/>
      <c r="H156" s="98"/>
      <c r="I156" s="98"/>
      <c r="J156" s="81"/>
    </row>
    <row r="157" spans="1:10" s="62" customFormat="1" ht="26.25" customHeight="1" x14ac:dyDescent="0.25">
      <c r="A157" s="62" t="s">
        <v>28</v>
      </c>
      <c r="B157" s="98" t="s">
        <v>27</v>
      </c>
      <c r="C157" s="98"/>
      <c r="D157" s="98"/>
      <c r="E157" s="98"/>
      <c r="F157" s="98"/>
      <c r="G157" s="98"/>
      <c r="H157" s="98"/>
      <c r="I157" s="98"/>
      <c r="J157" s="81"/>
    </row>
    <row r="158" spans="1:10" s="62" customFormat="1" ht="26.25" customHeight="1" thickBot="1" x14ac:dyDescent="0.3">
      <c r="A158" s="62" t="s">
        <v>81</v>
      </c>
      <c r="B158" s="98" t="s">
        <v>36</v>
      </c>
      <c r="C158" s="98"/>
      <c r="D158" s="98"/>
      <c r="E158" s="98"/>
      <c r="F158" s="98"/>
      <c r="G158" s="98"/>
      <c r="H158" s="98"/>
      <c r="I158" s="98"/>
      <c r="J158" s="81"/>
    </row>
    <row r="159" spans="1:10" s="77" customFormat="1" ht="26.25" customHeight="1" thickBot="1" x14ac:dyDescent="0.25">
      <c r="A159" s="82" t="s">
        <v>82</v>
      </c>
      <c r="B159" s="83"/>
      <c r="C159" s="83"/>
      <c r="D159" s="83"/>
      <c r="E159" s="83"/>
      <c r="F159" s="83"/>
      <c r="G159" s="83"/>
      <c r="H159" s="84"/>
      <c r="I159" s="85"/>
      <c r="J159" s="86">
        <f>SUM(J153:J158)</f>
        <v>14740347</v>
      </c>
    </row>
    <row r="160" spans="1:10" x14ac:dyDescent="0.2">
      <c r="B160" s="76"/>
      <c r="C160" s="76"/>
      <c r="D160" s="76"/>
      <c r="E160" s="76"/>
      <c r="F160" s="76"/>
      <c r="G160" s="76"/>
    </row>
    <row r="161" spans="1:10" x14ac:dyDescent="0.2">
      <c r="B161" s="76"/>
      <c r="C161" s="76"/>
      <c r="D161" s="76"/>
      <c r="E161" s="76"/>
      <c r="F161" s="76"/>
      <c r="G161" s="76"/>
    </row>
    <row r="162" spans="1:10" x14ac:dyDescent="0.2">
      <c r="B162" s="76"/>
      <c r="C162" s="76"/>
      <c r="D162" s="76"/>
      <c r="E162" s="76"/>
      <c r="F162" s="76"/>
      <c r="G162" s="76"/>
    </row>
    <row r="163" spans="1:10" x14ac:dyDescent="0.2">
      <c r="B163" s="76"/>
      <c r="C163" s="76"/>
      <c r="D163" s="76"/>
      <c r="E163" s="76"/>
      <c r="F163" s="76"/>
      <c r="G163" s="76"/>
    </row>
    <row r="164" spans="1:10" x14ac:dyDescent="0.2">
      <c r="B164" s="76"/>
      <c r="C164" s="76"/>
      <c r="D164" s="76"/>
      <c r="E164" s="76"/>
      <c r="F164" s="76"/>
      <c r="G164" s="76"/>
    </row>
    <row r="165" spans="1:10" x14ac:dyDescent="0.2">
      <c r="B165" s="76"/>
      <c r="C165" s="76"/>
      <c r="D165" s="76"/>
      <c r="E165" s="76"/>
      <c r="F165" s="76"/>
      <c r="G165" s="76"/>
    </row>
    <row r="166" spans="1:10" x14ac:dyDescent="0.2">
      <c r="B166" s="76"/>
      <c r="C166" s="76"/>
      <c r="D166" s="76"/>
      <c r="E166" s="76"/>
      <c r="F166" s="76"/>
      <c r="G166" s="76"/>
    </row>
    <row r="167" spans="1:10" x14ac:dyDescent="0.2">
      <c r="B167" s="76"/>
      <c r="C167" s="76"/>
      <c r="D167" s="76"/>
      <c r="E167" s="76"/>
      <c r="F167" s="76"/>
      <c r="G167" s="76"/>
    </row>
    <row r="168" spans="1:10" x14ac:dyDescent="0.2">
      <c r="B168" s="76"/>
      <c r="C168" s="76"/>
      <c r="D168" s="76"/>
      <c r="E168" s="76"/>
      <c r="F168" s="76"/>
      <c r="G168" s="76"/>
    </row>
    <row r="169" spans="1:10" x14ac:dyDescent="0.2">
      <c r="B169" s="76"/>
      <c r="C169" s="76"/>
      <c r="D169" s="76"/>
      <c r="E169" s="76"/>
      <c r="F169" s="76"/>
      <c r="G169" s="76"/>
    </row>
    <row r="170" spans="1:10" s="77" customFormat="1" ht="30" customHeight="1" x14ac:dyDescent="0.2">
      <c r="A170" s="77" t="s">
        <v>22</v>
      </c>
      <c r="B170" s="91" t="s">
        <v>83</v>
      </c>
      <c r="C170" s="91"/>
      <c r="D170" s="91"/>
      <c r="E170" s="91"/>
      <c r="F170" s="91"/>
      <c r="G170" s="91"/>
      <c r="H170" s="91"/>
      <c r="I170" s="91"/>
      <c r="J170" s="91"/>
    </row>
    <row r="171" spans="1:10" x14ac:dyDescent="0.2">
      <c r="B171" s="76"/>
      <c r="C171" s="76"/>
      <c r="D171" s="76"/>
      <c r="E171" s="76"/>
      <c r="F171" s="76"/>
      <c r="G171" s="76"/>
    </row>
    <row r="172" spans="1:10" ht="13.5" thickBot="1" x14ac:dyDescent="0.25">
      <c r="B172" s="76"/>
      <c r="C172" s="76"/>
      <c r="D172" s="76"/>
      <c r="E172" s="76"/>
      <c r="F172" s="76"/>
      <c r="G172" s="76"/>
      <c r="J172" s="9" t="s">
        <v>84</v>
      </c>
    </row>
    <row r="173" spans="1:10" ht="15" customHeight="1" x14ac:dyDescent="0.2">
      <c r="A173" s="92" t="s">
        <v>6</v>
      </c>
      <c r="B173" s="93"/>
      <c r="C173" s="93"/>
      <c r="D173" s="93"/>
      <c r="E173" s="93"/>
      <c r="F173" s="93"/>
      <c r="G173" s="93"/>
      <c r="H173" s="93"/>
      <c r="I173" s="93"/>
      <c r="J173" s="96" t="s">
        <v>7</v>
      </c>
    </row>
    <row r="174" spans="1:10" ht="13.5" thickBot="1" x14ac:dyDescent="0.25">
      <c r="A174" s="94"/>
      <c r="B174" s="95"/>
      <c r="C174" s="95"/>
      <c r="D174" s="95"/>
      <c r="E174" s="95"/>
      <c r="F174" s="95"/>
      <c r="G174" s="95"/>
      <c r="H174" s="95"/>
      <c r="I174" s="95"/>
      <c r="J174" s="97"/>
    </row>
    <row r="175" spans="1:10" s="62" customFormat="1" ht="29.25" customHeight="1" x14ac:dyDescent="0.25">
      <c r="A175" s="62" t="s">
        <v>20</v>
      </c>
      <c r="B175" s="88" t="s">
        <v>85</v>
      </c>
      <c r="C175" s="88"/>
      <c r="D175" s="88"/>
      <c r="E175" s="88"/>
      <c r="F175" s="88"/>
      <c r="G175" s="88"/>
      <c r="H175" s="88"/>
      <c r="I175" s="88"/>
      <c r="J175" s="81"/>
    </row>
    <row r="176" spans="1:10" s="62" customFormat="1" ht="29.25" customHeight="1" x14ac:dyDescent="0.25">
      <c r="A176" s="62" t="s">
        <v>22</v>
      </c>
      <c r="B176" s="88" t="s">
        <v>86</v>
      </c>
      <c r="C176" s="88"/>
      <c r="D176" s="88"/>
      <c r="E176" s="88"/>
      <c r="F176" s="88"/>
      <c r="G176" s="88"/>
      <c r="H176" s="88"/>
      <c r="I176" s="88"/>
      <c r="J176" s="81">
        <v>51</v>
      </c>
    </row>
    <row r="177" spans="1:10" s="62" customFormat="1" ht="29.25" customHeight="1" x14ac:dyDescent="0.25">
      <c r="A177" s="62" t="s">
        <v>24</v>
      </c>
      <c r="B177" s="88" t="s">
        <v>87</v>
      </c>
      <c r="C177" s="88"/>
      <c r="D177" s="88"/>
      <c r="E177" s="88"/>
      <c r="F177" s="88"/>
      <c r="G177" s="88"/>
      <c r="H177" s="88"/>
      <c r="I177" s="88"/>
      <c r="J177" s="81"/>
    </row>
    <row r="178" spans="1:10" s="62" customFormat="1" ht="29.25" customHeight="1" thickBot="1" x14ac:dyDescent="0.3">
      <c r="A178" s="62" t="s">
        <v>26</v>
      </c>
      <c r="B178" s="88" t="s">
        <v>88</v>
      </c>
      <c r="C178" s="88"/>
      <c r="D178" s="88"/>
      <c r="E178" s="88"/>
      <c r="F178" s="88"/>
      <c r="G178" s="88"/>
      <c r="H178" s="88"/>
      <c r="I178" s="88"/>
      <c r="J178" s="81"/>
    </row>
    <row r="179" spans="1:10" s="62" customFormat="1" ht="26.25" customHeight="1" thickBot="1" x14ac:dyDescent="0.3">
      <c r="A179" s="89" t="s">
        <v>82</v>
      </c>
      <c r="B179" s="90"/>
      <c r="C179" s="90"/>
      <c r="D179" s="90"/>
      <c r="E179" s="90"/>
      <c r="F179" s="90"/>
      <c r="G179" s="90"/>
      <c r="H179" s="90"/>
      <c r="I179" s="90"/>
      <c r="J179" s="87">
        <f>SUM(J175:J178)</f>
        <v>51</v>
      </c>
    </row>
    <row r="180" spans="1:10" s="62" customFormat="1" ht="15" x14ac:dyDescent="0.25">
      <c r="B180" s="98"/>
      <c r="C180" s="98"/>
      <c r="D180" s="98"/>
      <c r="E180" s="98"/>
      <c r="F180" s="98"/>
      <c r="G180" s="98"/>
      <c r="H180" s="98"/>
      <c r="I180" s="98"/>
      <c r="J180" s="81"/>
    </row>
    <row r="181" spans="1:10" s="77" customFormat="1" ht="30" customHeight="1" x14ac:dyDescent="0.2">
      <c r="A181" s="77" t="s">
        <v>24</v>
      </c>
      <c r="B181" s="91" t="s">
        <v>89</v>
      </c>
      <c r="C181" s="91"/>
      <c r="D181" s="91"/>
      <c r="E181" s="91"/>
      <c r="F181" s="91"/>
      <c r="G181" s="91"/>
      <c r="H181" s="91"/>
      <c r="I181" s="91"/>
      <c r="J181" s="91"/>
    </row>
    <row r="182" spans="1:10" x14ac:dyDescent="0.2">
      <c r="B182" s="76"/>
      <c r="C182" s="76"/>
      <c r="D182" s="76"/>
      <c r="E182" s="76"/>
      <c r="F182" s="76"/>
      <c r="G182" s="76"/>
    </row>
    <row r="183" spans="1:10" ht="13.5" thickBot="1" x14ac:dyDescent="0.25">
      <c r="B183" s="76"/>
      <c r="C183" s="76"/>
      <c r="D183" s="76"/>
      <c r="E183" s="76"/>
      <c r="F183" s="76"/>
      <c r="G183" s="76"/>
      <c r="J183" s="9" t="s">
        <v>90</v>
      </c>
    </row>
    <row r="184" spans="1:10" ht="15" customHeight="1" x14ac:dyDescent="0.2">
      <c r="A184" s="92" t="s">
        <v>6</v>
      </c>
      <c r="B184" s="93"/>
      <c r="C184" s="93"/>
      <c r="D184" s="93"/>
      <c r="E184" s="93"/>
      <c r="F184" s="93"/>
      <c r="G184" s="93"/>
      <c r="H184" s="93"/>
      <c r="I184" s="93"/>
      <c r="J184" s="96" t="s">
        <v>7</v>
      </c>
    </row>
    <row r="185" spans="1:10" ht="13.5" thickBot="1" x14ac:dyDescent="0.25">
      <c r="A185" s="94"/>
      <c r="B185" s="95"/>
      <c r="C185" s="95"/>
      <c r="D185" s="95"/>
      <c r="E185" s="95"/>
      <c r="F185" s="95"/>
      <c r="G185" s="95"/>
      <c r="H185" s="95"/>
      <c r="I185" s="95"/>
      <c r="J185" s="97"/>
    </row>
    <row r="186" spans="1:10" s="62" customFormat="1" ht="29.25" customHeight="1" x14ac:dyDescent="0.25">
      <c r="A186" s="62" t="s">
        <v>20</v>
      </c>
      <c r="B186" s="88" t="s">
        <v>91</v>
      </c>
      <c r="C186" s="88"/>
      <c r="D186" s="88"/>
      <c r="E186" s="88"/>
      <c r="F186" s="88"/>
      <c r="G186" s="88"/>
      <c r="H186" s="88"/>
      <c r="I186" s="88"/>
      <c r="J186" s="81"/>
    </row>
    <row r="187" spans="1:10" s="62" customFormat="1" ht="29.25" customHeight="1" x14ac:dyDescent="0.25">
      <c r="A187" s="62" t="s">
        <v>22</v>
      </c>
      <c r="B187" s="88" t="s">
        <v>92</v>
      </c>
      <c r="C187" s="88"/>
      <c r="D187" s="88"/>
      <c r="E187" s="88"/>
      <c r="F187" s="88"/>
      <c r="G187" s="88"/>
      <c r="H187" s="88"/>
      <c r="I187" s="88"/>
      <c r="J187" s="81"/>
    </row>
    <row r="188" spans="1:10" s="62" customFormat="1" ht="29.25" customHeight="1" thickBot="1" x14ac:dyDescent="0.3">
      <c r="A188" s="62" t="s">
        <v>24</v>
      </c>
      <c r="B188" s="88" t="s">
        <v>93</v>
      </c>
      <c r="C188" s="88"/>
      <c r="D188" s="88"/>
      <c r="E188" s="88"/>
      <c r="F188" s="88"/>
      <c r="G188" s="88"/>
      <c r="H188" s="88"/>
      <c r="I188" s="88"/>
      <c r="J188" s="81"/>
    </row>
    <row r="189" spans="1:10" s="62" customFormat="1" ht="26.25" customHeight="1" thickBot="1" x14ac:dyDescent="0.3">
      <c r="A189" s="89" t="s">
        <v>82</v>
      </c>
      <c r="B189" s="90"/>
      <c r="C189" s="90"/>
      <c r="D189" s="90"/>
      <c r="E189" s="90"/>
      <c r="F189" s="90"/>
      <c r="G189" s="90"/>
      <c r="H189" s="90"/>
      <c r="I189" s="90"/>
      <c r="J189" s="87">
        <f>SUM(J186:J188)</f>
        <v>0</v>
      </c>
    </row>
    <row r="190" spans="1:10" s="62" customFormat="1" ht="29.25" customHeight="1" x14ac:dyDescent="0.25">
      <c r="A190" s="62" t="s">
        <v>20</v>
      </c>
      <c r="B190" s="88" t="s">
        <v>94</v>
      </c>
      <c r="C190" s="88"/>
      <c r="D190" s="88"/>
      <c r="E190" s="88"/>
      <c r="F190" s="88"/>
      <c r="G190" s="88"/>
      <c r="H190" s="88"/>
      <c r="I190" s="88"/>
      <c r="J190" s="81"/>
    </row>
    <row r="191" spans="1:10" s="62" customFormat="1" ht="29.25" customHeight="1" x14ac:dyDescent="0.25">
      <c r="B191" s="88" t="s">
        <v>95</v>
      </c>
      <c r="C191" s="88"/>
      <c r="D191" s="88"/>
      <c r="E191" s="88"/>
      <c r="F191" s="88"/>
      <c r="G191" s="88"/>
      <c r="H191" s="88"/>
      <c r="I191" s="88"/>
      <c r="J191" s="81"/>
    </row>
    <row r="192" spans="1:10" s="62" customFormat="1" ht="29.25" customHeight="1" x14ac:dyDescent="0.25">
      <c r="A192" s="62" t="s">
        <v>22</v>
      </c>
      <c r="B192" s="88" t="s">
        <v>96</v>
      </c>
      <c r="C192" s="88"/>
      <c r="D192" s="88"/>
      <c r="E192" s="88"/>
      <c r="F192" s="88"/>
      <c r="G192" s="88"/>
      <c r="H192" s="88"/>
      <c r="I192" s="88"/>
      <c r="J192" s="81"/>
    </row>
    <row r="193" spans="1:10" s="62" customFormat="1" ht="29.25" customHeight="1" x14ac:dyDescent="0.25">
      <c r="A193" s="62" t="s">
        <v>24</v>
      </c>
      <c r="B193" s="88" t="s">
        <v>97</v>
      </c>
      <c r="C193" s="88"/>
      <c r="D193" s="88"/>
      <c r="E193" s="88"/>
      <c r="F193" s="88"/>
      <c r="G193" s="88"/>
      <c r="H193" s="88"/>
      <c r="I193" s="88"/>
      <c r="J193" s="81"/>
    </row>
    <row r="194" spans="1:10" s="62" customFormat="1" ht="29.25" customHeight="1" x14ac:dyDescent="0.25">
      <c r="A194" s="62" t="s">
        <v>26</v>
      </c>
      <c r="B194" s="88" t="s">
        <v>98</v>
      </c>
      <c r="C194" s="88"/>
      <c r="D194" s="88"/>
      <c r="E194" s="88"/>
      <c r="F194" s="88"/>
      <c r="G194" s="88"/>
      <c r="H194" s="88"/>
      <c r="I194" s="88"/>
      <c r="J194" s="81"/>
    </row>
    <row r="195" spans="1:10" s="62" customFormat="1" ht="29.25" customHeight="1" x14ac:dyDescent="0.25">
      <c r="A195" s="62" t="s">
        <v>28</v>
      </c>
      <c r="B195" s="88" t="s">
        <v>99</v>
      </c>
      <c r="C195" s="88"/>
      <c r="D195" s="88"/>
      <c r="E195" s="88"/>
      <c r="F195" s="88"/>
      <c r="G195" s="88"/>
      <c r="H195" s="88"/>
      <c r="I195" s="88"/>
      <c r="J195" s="81"/>
    </row>
    <row r="196" spans="1:10" s="62" customFormat="1" ht="29.25" customHeight="1" thickBot="1" x14ac:dyDescent="0.3">
      <c r="A196" s="62" t="s">
        <v>81</v>
      </c>
      <c r="B196" s="88" t="s">
        <v>100</v>
      </c>
      <c r="C196" s="88"/>
      <c r="D196" s="88"/>
      <c r="E196" s="88"/>
      <c r="F196" s="88"/>
      <c r="G196" s="88"/>
      <c r="H196" s="88"/>
      <c r="I196" s="88"/>
      <c r="J196" s="81"/>
    </row>
    <row r="197" spans="1:10" s="62" customFormat="1" ht="26.25" customHeight="1" thickBot="1" x14ac:dyDescent="0.3">
      <c r="A197" s="89" t="s">
        <v>82</v>
      </c>
      <c r="B197" s="90"/>
      <c r="C197" s="90"/>
      <c r="D197" s="90"/>
      <c r="E197" s="90"/>
      <c r="F197" s="90"/>
      <c r="G197" s="90"/>
      <c r="H197" s="90"/>
      <c r="I197" s="90"/>
      <c r="J197" s="87">
        <f>SUM(J190:J192)</f>
        <v>0</v>
      </c>
    </row>
    <row r="198" spans="1:10" x14ac:dyDescent="0.2">
      <c r="B198" s="76"/>
      <c r="C198" s="76"/>
      <c r="D198" s="76"/>
      <c r="E198" s="76"/>
      <c r="F198" s="76"/>
      <c r="G198" s="76"/>
    </row>
  </sheetData>
  <mergeCells count="81">
    <mergeCell ref="A7:J7"/>
    <mergeCell ref="A1:B1"/>
    <mergeCell ref="A2:J2"/>
    <mergeCell ref="A4:J4"/>
    <mergeCell ref="A5:J5"/>
    <mergeCell ref="A6:J6"/>
    <mergeCell ref="D86:I86"/>
    <mergeCell ref="A11:I12"/>
    <mergeCell ref="J11:J12"/>
    <mergeCell ref="A13:I13"/>
    <mergeCell ref="B14:I14"/>
    <mergeCell ref="B15:I15"/>
    <mergeCell ref="A16:I16"/>
    <mergeCell ref="A23:I23"/>
    <mergeCell ref="A52:I52"/>
    <mergeCell ref="A64:I65"/>
    <mergeCell ref="J64:J65"/>
    <mergeCell ref="A78:I78"/>
    <mergeCell ref="C110:I110"/>
    <mergeCell ref="A91:I91"/>
    <mergeCell ref="B92:I92"/>
    <mergeCell ref="B93:I93"/>
    <mergeCell ref="A97:I97"/>
    <mergeCell ref="B98:I98"/>
    <mergeCell ref="B99:I99"/>
    <mergeCell ref="A105:I105"/>
    <mergeCell ref="B106:I106"/>
    <mergeCell ref="B107:I107"/>
    <mergeCell ref="C108:I108"/>
    <mergeCell ref="C109:I109"/>
    <mergeCell ref="B132:I132"/>
    <mergeCell ref="A111:I111"/>
    <mergeCell ref="B112:I112"/>
    <mergeCell ref="A113:I113"/>
    <mergeCell ref="B114:I114"/>
    <mergeCell ref="A116:I116"/>
    <mergeCell ref="A120:I121"/>
    <mergeCell ref="J120:J121"/>
    <mergeCell ref="A122:I122"/>
    <mergeCell ref="B123:I123"/>
    <mergeCell ref="B124:I124"/>
    <mergeCell ref="A131:I131"/>
    <mergeCell ref="B155:I155"/>
    <mergeCell ref="B133:I133"/>
    <mergeCell ref="C134:I134"/>
    <mergeCell ref="C135:I135"/>
    <mergeCell ref="C136:I136"/>
    <mergeCell ref="A137:I137"/>
    <mergeCell ref="B138:I138"/>
    <mergeCell ref="A139:I139"/>
    <mergeCell ref="A151:I152"/>
    <mergeCell ref="J151:J152"/>
    <mergeCell ref="B153:I153"/>
    <mergeCell ref="B154:I154"/>
    <mergeCell ref="B156:I156"/>
    <mergeCell ref="B157:I157"/>
    <mergeCell ref="B158:I158"/>
    <mergeCell ref="B170:J170"/>
    <mergeCell ref="A173:I174"/>
    <mergeCell ref="J173:J174"/>
    <mergeCell ref="B188:I188"/>
    <mergeCell ref="B175:I175"/>
    <mergeCell ref="B176:I176"/>
    <mergeCell ref="B177:I177"/>
    <mergeCell ref="B178:I178"/>
    <mergeCell ref="A179:I179"/>
    <mergeCell ref="B180:I180"/>
    <mergeCell ref="B181:J181"/>
    <mergeCell ref="A184:I185"/>
    <mergeCell ref="J184:J185"/>
    <mergeCell ref="B186:I186"/>
    <mergeCell ref="B187:I187"/>
    <mergeCell ref="B195:I195"/>
    <mergeCell ref="B196:I196"/>
    <mergeCell ref="A197:I197"/>
    <mergeCell ref="A189:I189"/>
    <mergeCell ref="B190:I190"/>
    <mergeCell ref="B191:I191"/>
    <mergeCell ref="B192:I192"/>
    <mergeCell ref="B193:I193"/>
    <mergeCell ref="B194:I194"/>
  </mergeCells>
  <printOptions horizontalCentered="1"/>
  <pageMargins left="0" right="0" top="0" bottom="0" header="0.51181102362204722" footer="0.51181102362204722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14. melléklet</vt:lpstr>
    </vt:vector>
  </TitlesOfParts>
  <Company>hivatal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Dénes Bence</dc:creator>
  <cp:lastModifiedBy>Dénes Bence</cp:lastModifiedBy>
  <dcterms:created xsi:type="dcterms:W3CDTF">2021-05-19T11:17:07Z</dcterms:created>
  <dcterms:modified xsi:type="dcterms:W3CDTF">2021-05-27T12:12:31Z</dcterms:modified>
</cp:coreProperties>
</file>