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nesb\Desktop\LOCLEX\Bögöt - zárszámadás\"/>
    </mc:Choice>
  </mc:AlternateContent>
  <bookViews>
    <workbookView xWindow="480" yWindow="60" windowWidth="27795" windowHeight="12090"/>
  </bookViews>
  <sheets>
    <sheet name="18. melléklet" sheetId="1" r:id="rId1"/>
  </sheets>
  <calcPr calcId="162913"/>
</workbook>
</file>

<file path=xl/calcChain.xml><?xml version="1.0" encoding="utf-8"?>
<calcChain xmlns="http://schemas.openxmlformats.org/spreadsheetml/2006/main">
  <c r="F51" i="1" l="1"/>
  <c r="F53" i="1" s="1"/>
  <c r="F46" i="1"/>
  <c r="F41" i="1"/>
  <c r="F47" i="1" s="1"/>
  <c r="F33" i="1"/>
  <c r="F29" i="1"/>
  <c r="F24" i="1"/>
  <c r="F16" i="1"/>
  <c r="F36" i="1" l="1"/>
  <c r="F48" i="1" s="1"/>
  <c r="F54" i="1" s="1"/>
</calcChain>
</file>

<file path=xl/sharedStrings.xml><?xml version="1.0" encoding="utf-8"?>
<sst xmlns="http://schemas.openxmlformats.org/spreadsheetml/2006/main" count="142" uniqueCount="116">
  <si>
    <t xml:space="preserve">BÖGÖT KÖZSÉG ÖNKORMÁNYZATA </t>
  </si>
  <si>
    <t>EREDMÉNY-KIMUTATÁSA</t>
  </si>
  <si>
    <t>2020. év</t>
  </si>
  <si>
    <t>( Ft-ban)</t>
  </si>
  <si>
    <t>Sor-     szám</t>
  </si>
  <si>
    <t>Megnevezés</t>
  </si>
  <si>
    <t>tárgyi évi</t>
  </si>
  <si>
    <t>01.</t>
  </si>
  <si>
    <t>Közhatalmi eredményszemléletű bevételek</t>
  </si>
  <si>
    <t>02.</t>
  </si>
  <si>
    <t>Eszközök és szolgáltatások értékesítése nettó eredményszemléletű bevételei</t>
  </si>
  <si>
    <t>03.</t>
  </si>
  <si>
    <t>Tevékenység egyéb nettó eredményszemléletű bevételei</t>
  </si>
  <si>
    <t>04.</t>
  </si>
  <si>
    <t>I.</t>
  </si>
  <si>
    <t>Tevékenység nettó eredményszemléletű bevétele</t>
  </si>
  <si>
    <t>05.</t>
  </si>
  <si>
    <t>Saját termelésű készletek állományváltozása</t>
  </si>
  <si>
    <t>06.</t>
  </si>
  <si>
    <t>Saját előállítású eszközök aktivált értéke</t>
  </si>
  <si>
    <t>07.</t>
  </si>
  <si>
    <t>II.</t>
  </si>
  <si>
    <t>Aktivált saját teljesítmények értéke</t>
  </si>
  <si>
    <t>08.</t>
  </si>
  <si>
    <t>Központi működési célú támogatások eredményszemléletű bevételei</t>
  </si>
  <si>
    <t>09.</t>
  </si>
  <si>
    <t>Egyéb működési célú támogatások eredményszemléletű bevételei</t>
  </si>
  <si>
    <t>10.</t>
  </si>
  <si>
    <t>Felhalmozási célú támogatások eredményszemléletű bevételei</t>
  </si>
  <si>
    <t>11.</t>
  </si>
  <si>
    <t>Különféle egyéb eredményszemléletű bevételek</t>
  </si>
  <si>
    <t>12.</t>
  </si>
  <si>
    <t>III.</t>
  </si>
  <si>
    <t>Egyéb eredményszemléletű bevételek</t>
  </si>
  <si>
    <t>13.</t>
  </si>
  <si>
    <t>Anyagköltség</t>
  </si>
  <si>
    <t>14.</t>
  </si>
  <si>
    <t>Igénybe vett szolgáltatások értéke</t>
  </si>
  <si>
    <t>15.</t>
  </si>
  <si>
    <t>Eladott áruk beszerzési értéke</t>
  </si>
  <si>
    <t>16.</t>
  </si>
  <si>
    <t>Eladott (közvetített) szolgáltatások értéke</t>
  </si>
  <si>
    <t>17.</t>
  </si>
  <si>
    <t>IV.</t>
  </si>
  <si>
    <t>Anyagjellegű ráfordítások</t>
  </si>
  <si>
    <t>18.</t>
  </si>
  <si>
    <t>Bérköltség</t>
  </si>
  <si>
    <t>19.</t>
  </si>
  <si>
    <t>Személyi jellegű egyéb kifizetések</t>
  </si>
  <si>
    <t>20.</t>
  </si>
  <si>
    <t>Bérjárulékok</t>
  </si>
  <si>
    <t>21.</t>
  </si>
  <si>
    <t>V.</t>
  </si>
  <si>
    <t xml:space="preserve">Személyi jellegű ráfordítások </t>
  </si>
  <si>
    <t>22.</t>
  </si>
  <si>
    <t>VI.</t>
  </si>
  <si>
    <t>Értékcsökkenési leírás</t>
  </si>
  <si>
    <t>23.</t>
  </si>
  <si>
    <t>VII.</t>
  </si>
  <si>
    <t>Egyéb ráfordítások</t>
  </si>
  <si>
    <t>24.</t>
  </si>
  <si>
    <t>A)</t>
  </si>
  <si>
    <t xml:space="preserve">TEVÉKENYSÉGEK EREDMÉNYE </t>
  </si>
  <si>
    <t>25.</t>
  </si>
  <si>
    <t>Kapott (járó) osztalék és részesedés</t>
  </si>
  <si>
    <t>26.</t>
  </si>
  <si>
    <t>Kapott (járó) kamatok és kamatjellegű eredményszemléletű bevételek</t>
  </si>
  <si>
    <t>27.</t>
  </si>
  <si>
    <t>Pénzügyi műveletek egyéb eredményszemléletű bevételei</t>
  </si>
  <si>
    <t>28.</t>
  </si>
  <si>
    <t>a.</t>
  </si>
  <si>
    <t xml:space="preserve"> - ebből: árfolyamnyereség</t>
  </si>
  <si>
    <t>29.</t>
  </si>
  <si>
    <t>VIII.</t>
  </si>
  <si>
    <t xml:space="preserve">Pénzügyi műveletek eredményszemléletű bevételei </t>
  </si>
  <si>
    <t>30.</t>
  </si>
  <si>
    <t>Fizetendő kamatok és kamatjellegű ráfordítások</t>
  </si>
  <si>
    <t>31.</t>
  </si>
  <si>
    <t>Részesedések, értékpapírok, pénzeszközök értékvesztése</t>
  </si>
  <si>
    <t>32.</t>
  </si>
  <si>
    <t>Pénzügyi műveletek egyéb ráfordításai</t>
  </si>
  <si>
    <t>33.</t>
  </si>
  <si>
    <t xml:space="preserve"> - ebből: árfolyamveszteség</t>
  </si>
  <si>
    <t>34.</t>
  </si>
  <si>
    <t>IX.</t>
  </si>
  <si>
    <t xml:space="preserve">Pénzügyi műveletek ráfordításai </t>
  </si>
  <si>
    <t>IX        Pénzügyi műveletek ráfordításai (=19+20+21) (33=29+...+31)</t>
  </si>
  <si>
    <t>35.</t>
  </si>
  <si>
    <t>B)</t>
  </si>
  <si>
    <t xml:space="preserve">PÉNZÜGYI MŰVELETEK EREDMÉNYE </t>
  </si>
  <si>
    <t>B)        PÉNZÜGYI MŰVELETEK EREDMÉNYE (=VIII-IX) (34=28-33)</t>
  </si>
  <si>
    <t>36.</t>
  </si>
  <si>
    <t>C)</t>
  </si>
  <si>
    <t xml:space="preserve">SZOKÁSOS EREDMÉNY </t>
  </si>
  <si>
    <t>C)        SZOKÁSOS EREDMÉNY (=±A±B) (35=±23±34)</t>
  </si>
  <si>
    <t>37.</t>
  </si>
  <si>
    <t>22        Felhalmozási célú támogatások eredményszemléletű bevételei</t>
  </si>
  <si>
    <t>38.</t>
  </si>
  <si>
    <t>Különféle rendkívüli eredményszemléletű bevételek</t>
  </si>
  <si>
    <t>23        Különféle rendkívüli eredményszemléletű bevételek</t>
  </si>
  <si>
    <t>39.</t>
  </si>
  <si>
    <t>X.</t>
  </si>
  <si>
    <t xml:space="preserve">Rendkívüli eredményszemléletű bevételek </t>
  </si>
  <si>
    <t>X        Rendkívüli eredményszemléletű bevételek (=22+23) (=36+37)</t>
  </si>
  <si>
    <t>40.</t>
  </si>
  <si>
    <t>XI.</t>
  </si>
  <si>
    <t>Rendkívüli ráfordítások</t>
  </si>
  <si>
    <t>XI        Rendkívüli ráfordítások</t>
  </si>
  <si>
    <t>41.</t>
  </si>
  <si>
    <t>D)</t>
  </si>
  <si>
    <t>RENDKÍVÜLI EREDMÉNY</t>
  </si>
  <si>
    <t>D)        RENDKÍVÜLI EREDMÉNY(=X-XI) (40=38-39)</t>
  </si>
  <si>
    <t>42.</t>
  </si>
  <si>
    <t>E)</t>
  </si>
  <si>
    <t xml:space="preserve">MÉRLEG SZERINTI EREDMÉNY </t>
  </si>
  <si>
    <t>E)        MÉRLEG SZERINTI EREDMÉNY (=±C±D) (41=±35±40)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</si>
</sst>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Ft&quot;_-;\-* #,##0.00\ &quot;Ft&quot;_-;_-* &quot;-&quot;??\ &quot;Ft&quot;_-;_-@_-"/>
    <numFmt numFmtId="164" formatCode="_-* #,##0.00\ _F_t_-;\-* #,##0.00\ _F_t_-;_-* &quot;-&quot;??\ _F_t_-;_-@_-"/>
    <numFmt numFmtId="165" formatCode="_-* #,##0\ _F_t_-;\-* #,##0\ _F_t_-;_-* &quot;-&quot;??\ _F_t_-;_-@_-"/>
  </numFmts>
  <fonts count="10" x14ac:knownFonts="1">
    <font>
      <sz val="10"/>
      <name val="Arial CE"/>
      <charset val="238"/>
    </font>
    <font>
      <sz val="10"/>
      <name val="Arial CE"/>
      <charset val="238"/>
    </font>
    <font>
      <sz val="10"/>
      <name val="MS Sans Serif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Arial CE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164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3" fillId="0" borderId="0" xfId="1" applyFont="1" applyAlignment="1"/>
    <xf numFmtId="0" fontId="4" fillId="0" borderId="0" xfId="1" applyFont="1"/>
    <xf numFmtId="0" fontId="4" fillId="0" borderId="0" xfId="2" applyFont="1"/>
    <xf numFmtId="165" fontId="4" fillId="0" borderId="0" xfId="3" applyNumberFormat="1" applyFont="1"/>
    <xf numFmtId="0" fontId="4" fillId="0" borderId="0" xfId="0" applyFont="1" applyFill="1"/>
    <xf numFmtId="0" fontId="6" fillId="0" borderId="0" xfId="1" applyFont="1" applyAlignment="1"/>
    <xf numFmtId="0" fontId="7" fillId="0" borderId="0" xfId="1" applyFont="1"/>
    <xf numFmtId="0" fontId="6" fillId="0" borderId="0" xfId="1" applyFont="1" applyAlignment="1">
      <alignment horizontal="center"/>
    </xf>
    <xf numFmtId="0" fontId="7" fillId="0" borderId="0" xfId="1" applyFont="1" applyAlignment="1">
      <alignment horizontal="center"/>
    </xf>
    <xf numFmtId="0" fontId="3" fillId="0" borderId="0" xfId="0" applyFont="1" applyFill="1"/>
    <xf numFmtId="0" fontId="4" fillId="0" borderId="0" xfId="0" applyFont="1" applyAlignment="1">
      <alignment horizontal="center" vertical="top" wrapText="1"/>
    </xf>
    <xf numFmtId="20" fontId="4" fillId="0" borderId="0" xfId="0" quotePrefix="1" applyNumberFormat="1" applyFont="1" applyBorder="1" applyAlignment="1">
      <alignment horizontal="center" vertical="top" wrapText="1"/>
    </xf>
    <xf numFmtId="165" fontId="4" fillId="0" borderId="0" xfId="3" applyNumberFormat="1" applyFont="1" applyAlignment="1">
      <alignment horizontal="center" vertical="top" wrapText="1"/>
    </xf>
    <xf numFmtId="0" fontId="4" fillId="0" borderId="0" xfId="0" applyFont="1"/>
    <xf numFmtId="20" fontId="4" fillId="0" borderId="0" xfId="0" quotePrefix="1" applyNumberFormat="1" applyFont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165" fontId="3" fillId="0" borderId="14" xfId="3" applyNumberFormat="1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9" fillId="0" borderId="13" xfId="0" applyFont="1" applyBorder="1" applyAlignment="1">
      <alignment horizontal="center" vertical="top" wrapText="1"/>
    </xf>
    <xf numFmtId="165" fontId="9" fillId="0" borderId="15" xfId="3" applyNumberFormat="1" applyFont="1" applyBorder="1" applyAlignment="1">
      <alignment horizontal="center" wrapText="1"/>
    </xf>
    <xf numFmtId="0" fontId="8" fillId="0" borderId="0" xfId="0" applyFont="1"/>
    <xf numFmtId="0" fontId="4" fillId="0" borderId="0" xfId="0" applyFont="1" applyAlignment="1">
      <alignment horizontal="left" vertical="top" wrapText="1"/>
    </xf>
    <xf numFmtId="0" fontId="4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165" fontId="3" fillId="0" borderId="15" xfId="3" applyNumberFormat="1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>
      <alignment horizontal="center" vertical="top" wrapText="1"/>
    </xf>
    <xf numFmtId="165" fontId="6" fillId="0" borderId="15" xfId="3" applyNumberFormat="1" applyFont="1" applyBorder="1" applyAlignment="1">
      <alignment horizontal="center" wrapText="1"/>
    </xf>
    <xf numFmtId="0" fontId="7" fillId="0" borderId="0" xfId="0" applyFont="1"/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6" fillId="0" borderId="13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0" fontId="4" fillId="0" borderId="0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wrapText="1"/>
    </xf>
    <xf numFmtId="0" fontId="3" fillId="0" borderId="14" xfId="0" applyFont="1" applyBorder="1" applyAlignment="1">
      <alignment horizontal="left" wrapText="1"/>
    </xf>
    <xf numFmtId="0" fontId="0" fillId="0" borderId="0" xfId="0" applyFill="1" applyAlignment="1">
      <alignment horizontal="right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1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5" fontId="3" fillId="0" borderId="1" xfId="3" applyNumberFormat="1" applyFont="1" applyFill="1" applyBorder="1" applyAlignment="1">
      <alignment horizontal="center" vertical="center" wrapText="1"/>
    </xf>
    <xf numFmtId="165" fontId="3" fillId="0" borderId="5" xfId="3" applyNumberFormat="1" applyFont="1" applyFill="1" applyBorder="1" applyAlignment="1">
      <alignment horizontal="center" vertical="center" wrapText="1"/>
    </xf>
    <xf numFmtId="165" fontId="3" fillId="0" borderId="8" xfId="3" applyNumberFormat="1" applyFont="1" applyFill="1" applyBorder="1" applyAlignment="1">
      <alignment horizontal="center" vertical="center" wrapText="1"/>
    </xf>
  </cellXfs>
  <cellStyles count="6">
    <cellStyle name="Ezres 2" xfId="3"/>
    <cellStyle name="Normál" xfId="0" builtinId="0"/>
    <cellStyle name="Normál 2" xfId="4"/>
    <cellStyle name="Normál_KTGV99" xfId="2"/>
    <cellStyle name="Normál_SÁB98" xfId="1"/>
    <cellStyle name="Pénznem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K54"/>
  <sheetViews>
    <sheetView tabSelected="1" topLeftCell="A25" workbookViewId="0">
      <selection activeCell="A3" sqref="A3"/>
    </sheetView>
  </sheetViews>
  <sheetFormatPr defaultRowHeight="12.75" x14ac:dyDescent="0.2"/>
  <cols>
    <col min="1" max="1" width="8.140625" style="14" customWidth="1"/>
    <col min="2" max="2" width="4.7109375" style="14" customWidth="1"/>
    <col min="3" max="4" width="2.5703125" style="14" customWidth="1"/>
    <col min="5" max="5" width="60" style="14" customWidth="1"/>
    <col min="6" max="6" width="18.140625" style="14" customWidth="1"/>
    <col min="7" max="7" width="1.28515625" style="14" customWidth="1"/>
    <col min="8" max="10" width="9.140625" style="14" hidden="1" customWidth="1"/>
    <col min="11" max="16384" width="9.140625" style="14"/>
  </cols>
  <sheetData>
    <row r="2" spans="1:11" s="2" customFormat="1" x14ac:dyDescent="0.2">
      <c r="A2" s="42"/>
      <c r="B2" s="42"/>
      <c r="C2" s="42"/>
      <c r="D2" s="42"/>
      <c r="E2" s="42"/>
      <c r="F2" s="42"/>
      <c r="G2" s="42"/>
      <c r="H2" s="42"/>
      <c r="I2" s="42"/>
      <c r="J2" s="42"/>
      <c r="K2" s="1"/>
    </row>
    <row r="3" spans="1:11" s="3" customFormat="1" x14ac:dyDescent="0.2"/>
    <row r="4" spans="1:11" s="3" customFormat="1" x14ac:dyDescent="0.2">
      <c r="A4" s="43"/>
      <c r="B4" s="44"/>
      <c r="C4" s="44"/>
      <c r="D4" s="44"/>
      <c r="E4" s="44"/>
      <c r="F4" s="44"/>
      <c r="G4" s="4"/>
    </row>
    <row r="5" spans="1:11" s="5" customFormat="1" ht="15.75" x14ac:dyDescent="0.25">
      <c r="A5" s="45" t="s">
        <v>0</v>
      </c>
      <c r="B5" s="45"/>
      <c r="C5" s="45"/>
      <c r="D5" s="45"/>
      <c r="E5" s="45"/>
      <c r="F5" s="45"/>
    </row>
    <row r="6" spans="1:11" s="7" customFormat="1" ht="15.75" x14ac:dyDescent="0.25">
      <c r="A6" s="45" t="s">
        <v>1</v>
      </c>
      <c r="B6" s="45"/>
      <c r="C6" s="45"/>
      <c r="D6" s="45"/>
      <c r="E6" s="45"/>
      <c r="F6" s="45"/>
      <c r="G6" s="6"/>
      <c r="H6" s="6"/>
      <c r="I6" s="6"/>
      <c r="J6" s="6"/>
      <c r="K6" s="6"/>
    </row>
    <row r="7" spans="1:11" s="7" customFormat="1" ht="15.75" x14ac:dyDescent="0.25">
      <c r="A7" s="45" t="s">
        <v>2</v>
      </c>
      <c r="B7" s="45"/>
      <c r="C7" s="45"/>
      <c r="D7" s="45"/>
      <c r="E7" s="45"/>
      <c r="F7" s="45"/>
      <c r="G7" s="6"/>
      <c r="H7" s="6"/>
      <c r="I7" s="6"/>
      <c r="J7" s="6"/>
      <c r="K7" s="6"/>
    </row>
    <row r="8" spans="1:11" s="7" customFormat="1" ht="15.75" x14ac:dyDescent="0.25">
      <c r="A8" s="8"/>
      <c r="B8" s="8"/>
      <c r="C8" s="8"/>
      <c r="D8" s="8"/>
      <c r="E8" s="8"/>
      <c r="F8" s="8"/>
      <c r="G8" s="6"/>
      <c r="H8" s="6"/>
      <c r="I8" s="6"/>
      <c r="J8" s="6"/>
      <c r="K8" s="6"/>
    </row>
    <row r="9" spans="1:11" s="7" customFormat="1" ht="16.5" thickBot="1" x14ac:dyDescent="0.3">
      <c r="A9" s="8"/>
      <c r="B9" s="8"/>
      <c r="C9" s="8"/>
      <c r="D9" s="8"/>
      <c r="E9" s="8"/>
      <c r="F9" s="9" t="s">
        <v>3</v>
      </c>
      <c r="G9" s="6"/>
      <c r="H9" s="6"/>
      <c r="I9" s="6"/>
      <c r="J9" s="6"/>
      <c r="K9" s="6"/>
    </row>
    <row r="10" spans="1:11" s="10" customFormat="1" x14ac:dyDescent="0.2">
      <c r="A10" s="46" t="s">
        <v>4</v>
      </c>
      <c r="B10" s="49" t="s">
        <v>5</v>
      </c>
      <c r="C10" s="50"/>
      <c r="D10" s="50"/>
      <c r="E10" s="51"/>
      <c r="F10" s="58" t="s">
        <v>6</v>
      </c>
    </row>
    <row r="11" spans="1:11" s="10" customFormat="1" x14ac:dyDescent="0.2">
      <c r="A11" s="47"/>
      <c r="B11" s="52"/>
      <c r="C11" s="53"/>
      <c r="D11" s="53"/>
      <c r="E11" s="54"/>
      <c r="F11" s="59"/>
    </row>
    <row r="12" spans="1:11" s="10" customFormat="1" ht="13.5" thickBot="1" x14ac:dyDescent="0.25">
      <c r="A12" s="48"/>
      <c r="B12" s="55"/>
      <c r="C12" s="56"/>
      <c r="D12" s="56"/>
      <c r="E12" s="57"/>
      <c r="F12" s="60"/>
    </row>
    <row r="13" spans="1:11" x14ac:dyDescent="0.2">
      <c r="A13" s="11" t="s">
        <v>7</v>
      </c>
      <c r="B13" s="12" t="s">
        <v>7</v>
      </c>
      <c r="C13" s="12"/>
      <c r="D13" s="39" t="s">
        <v>8</v>
      </c>
      <c r="E13" s="39"/>
      <c r="F13" s="13">
        <v>3838030</v>
      </c>
    </row>
    <row r="14" spans="1:11" x14ac:dyDescent="0.2">
      <c r="A14" s="11" t="s">
        <v>9</v>
      </c>
      <c r="B14" s="15" t="s">
        <v>9</v>
      </c>
      <c r="C14" s="12"/>
      <c r="D14" s="39" t="s">
        <v>10</v>
      </c>
      <c r="E14" s="39"/>
      <c r="F14" s="13">
        <v>2025898</v>
      </c>
    </row>
    <row r="15" spans="1:11" ht="13.5" thickBot="1" x14ac:dyDescent="0.25">
      <c r="A15" s="11" t="s">
        <v>11</v>
      </c>
      <c r="B15" s="15" t="s">
        <v>11</v>
      </c>
      <c r="C15" s="15"/>
      <c r="D15" s="39" t="s">
        <v>12</v>
      </c>
      <c r="E15" s="39"/>
      <c r="F15" s="13"/>
    </row>
    <row r="16" spans="1:11" ht="13.5" thickBot="1" x14ac:dyDescent="0.25">
      <c r="A16" s="16" t="s">
        <v>13</v>
      </c>
      <c r="B16" s="16" t="s">
        <v>14</v>
      </c>
      <c r="C16" s="17"/>
      <c r="D16" s="33" t="s">
        <v>15</v>
      </c>
      <c r="E16" s="34"/>
      <c r="F16" s="18">
        <f>SUM(F13:F15)</f>
        <v>5863928</v>
      </c>
    </row>
    <row r="17" spans="1:6" x14ac:dyDescent="0.2">
      <c r="A17" s="11" t="s">
        <v>16</v>
      </c>
      <c r="B17" s="15" t="s">
        <v>13</v>
      </c>
      <c r="C17" s="12"/>
      <c r="D17" s="39" t="s">
        <v>17</v>
      </c>
      <c r="E17" s="39"/>
      <c r="F17" s="13"/>
    </row>
    <row r="18" spans="1:6" ht="13.5" thickBot="1" x14ac:dyDescent="0.25">
      <c r="A18" s="11" t="s">
        <v>18</v>
      </c>
      <c r="B18" s="15" t="s">
        <v>16</v>
      </c>
      <c r="C18" s="12"/>
      <c r="D18" s="39" t="s">
        <v>19</v>
      </c>
      <c r="E18" s="39"/>
      <c r="F18" s="13"/>
    </row>
    <row r="19" spans="1:6" ht="13.5" thickBot="1" x14ac:dyDescent="0.25">
      <c r="A19" s="16" t="s">
        <v>20</v>
      </c>
      <c r="B19" s="16" t="s">
        <v>21</v>
      </c>
      <c r="C19" s="17"/>
      <c r="D19" s="33" t="s">
        <v>22</v>
      </c>
      <c r="E19" s="34"/>
      <c r="F19" s="18">
        <v>0</v>
      </c>
    </row>
    <row r="20" spans="1:6" x14ac:dyDescent="0.2">
      <c r="A20" s="11" t="s">
        <v>23</v>
      </c>
      <c r="B20" s="15" t="s">
        <v>18</v>
      </c>
      <c r="C20" s="12"/>
      <c r="D20" s="39" t="s">
        <v>24</v>
      </c>
      <c r="E20" s="39"/>
      <c r="F20" s="13">
        <v>23298289</v>
      </c>
    </row>
    <row r="21" spans="1:6" x14ac:dyDescent="0.2">
      <c r="A21" s="11" t="s">
        <v>25</v>
      </c>
      <c r="B21" s="15" t="s">
        <v>20</v>
      </c>
      <c r="C21" s="12"/>
      <c r="D21" s="39" t="s">
        <v>26</v>
      </c>
      <c r="E21" s="39"/>
      <c r="F21" s="13">
        <v>2056204</v>
      </c>
    </row>
    <row r="22" spans="1:6" ht="12.75" customHeight="1" x14ac:dyDescent="0.2">
      <c r="A22" s="11" t="s">
        <v>27</v>
      </c>
      <c r="B22" s="15" t="s">
        <v>23</v>
      </c>
      <c r="C22" s="12"/>
      <c r="D22" s="39" t="s">
        <v>28</v>
      </c>
      <c r="E22" s="39"/>
      <c r="F22" s="13">
        <v>1511623</v>
      </c>
    </row>
    <row r="23" spans="1:6" ht="13.5" thickBot="1" x14ac:dyDescent="0.25">
      <c r="A23" s="11" t="s">
        <v>29</v>
      </c>
      <c r="B23" s="15" t="s">
        <v>25</v>
      </c>
      <c r="C23" s="12"/>
      <c r="D23" s="39" t="s">
        <v>30</v>
      </c>
      <c r="E23" s="39"/>
      <c r="F23" s="13">
        <v>568601</v>
      </c>
    </row>
    <row r="24" spans="1:6" ht="13.5" thickBot="1" x14ac:dyDescent="0.25">
      <c r="A24" s="16" t="s">
        <v>31</v>
      </c>
      <c r="B24" s="16" t="s">
        <v>32</v>
      </c>
      <c r="C24" s="17"/>
      <c r="D24" s="33" t="s">
        <v>33</v>
      </c>
      <c r="E24" s="34"/>
      <c r="F24" s="18">
        <f>SUM(F20:F23)</f>
        <v>27434717</v>
      </c>
    </row>
    <row r="25" spans="1:6" x14ac:dyDescent="0.2">
      <c r="A25" s="11" t="s">
        <v>34</v>
      </c>
      <c r="B25" s="15" t="s">
        <v>27</v>
      </c>
      <c r="C25" s="12"/>
      <c r="D25" s="39" t="s">
        <v>35</v>
      </c>
      <c r="E25" s="39"/>
      <c r="F25" s="13">
        <v>1602431</v>
      </c>
    </row>
    <row r="26" spans="1:6" x14ac:dyDescent="0.2">
      <c r="A26" s="11" t="s">
        <v>36</v>
      </c>
      <c r="B26" s="15" t="s">
        <v>29</v>
      </c>
      <c r="C26" s="12"/>
      <c r="D26" s="39" t="s">
        <v>37</v>
      </c>
      <c r="E26" s="39"/>
      <c r="F26" s="13">
        <v>7470175</v>
      </c>
    </row>
    <row r="27" spans="1:6" x14ac:dyDescent="0.2">
      <c r="A27" s="11" t="s">
        <v>38</v>
      </c>
      <c r="B27" s="15" t="s">
        <v>31</v>
      </c>
      <c r="C27" s="12"/>
      <c r="D27" s="39" t="s">
        <v>39</v>
      </c>
      <c r="E27" s="39"/>
      <c r="F27" s="13"/>
    </row>
    <row r="28" spans="1:6" ht="13.5" thickBot="1" x14ac:dyDescent="0.25">
      <c r="A28" s="11" t="s">
        <v>40</v>
      </c>
      <c r="B28" s="15" t="s">
        <v>34</v>
      </c>
      <c r="C28" s="12"/>
      <c r="D28" s="39" t="s">
        <v>41</v>
      </c>
      <c r="E28" s="39"/>
      <c r="F28" s="13"/>
    </row>
    <row r="29" spans="1:6" ht="13.5" thickBot="1" x14ac:dyDescent="0.25">
      <c r="A29" s="16" t="s">
        <v>42</v>
      </c>
      <c r="B29" s="16" t="s">
        <v>43</v>
      </c>
      <c r="C29" s="17"/>
      <c r="D29" s="33" t="s">
        <v>44</v>
      </c>
      <c r="E29" s="34"/>
      <c r="F29" s="18">
        <f>SUM(F25:F28)</f>
        <v>9072606</v>
      </c>
    </row>
    <row r="30" spans="1:6" x14ac:dyDescent="0.2">
      <c r="A30" s="11" t="s">
        <v>45</v>
      </c>
      <c r="B30" s="15" t="s">
        <v>36</v>
      </c>
      <c r="C30" s="12"/>
      <c r="D30" s="39" t="s">
        <v>46</v>
      </c>
      <c r="E30" s="39"/>
      <c r="F30" s="13">
        <v>4915900</v>
      </c>
    </row>
    <row r="31" spans="1:6" x14ac:dyDescent="0.2">
      <c r="A31" s="11" t="s">
        <v>47</v>
      </c>
      <c r="B31" s="15" t="s">
        <v>38</v>
      </c>
      <c r="C31" s="12"/>
      <c r="D31" s="39" t="s">
        <v>48</v>
      </c>
      <c r="E31" s="39"/>
      <c r="F31" s="13">
        <v>5379077</v>
      </c>
    </row>
    <row r="32" spans="1:6" ht="13.5" thickBot="1" x14ac:dyDescent="0.25">
      <c r="A32" s="11" t="s">
        <v>49</v>
      </c>
      <c r="B32" s="12" t="s">
        <v>40</v>
      </c>
      <c r="C32" s="12"/>
      <c r="D32" s="39" t="s">
        <v>50</v>
      </c>
      <c r="E32" s="39"/>
      <c r="F32" s="13">
        <v>1590514</v>
      </c>
    </row>
    <row r="33" spans="1:6" ht="13.5" thickBot="1" x14ac:dyDescent="0.25">
      <c r="A33" s="16" t="s">
        <v>51</v>
      </c>
      <c r="B33" s="16" t="s">
        <v>52</v>
      </c>
      <c r="C33" s="17"/>
      <c r="D33" s="33" t="s">
        <v>53</v>
      </c>
      <c r="E33" s="34"/>
      <c r="F33" s="18">
        <f>SUM(F30:F32)</f>
        <v>11885491</v>
      </c>
    </row>
    <row r="34" spans="1:6" ht="13.5" thickBot="1" x14ac:dyDescent="0.25">
      <c r="A34" s="16" t="s">
        <v>54</v>
      </c>
      <c r="B34" s="16" t="s">
        <v>55</v>
      </c>
      <c r="C34" s="17"/>
      <c r="D34" s="33" t="s">
        <v>56</v>
      </c>
      <c r="E34" s="34"/>
      <c r="F34" s="18">
        <v>10348076</v>
      </c>
    </row>
    <row r="35" spans="1:6" ht="13.5" thickBot="1" x14ac:dyDescent="0.25">
      <c r="A35" s="16" t="s">
        <v>57</v>
      </c>
      <c r="B35" s="16" t="s">
        <v>58</v>
      </c>
      <c r="C35" s="17"/>
      <c r="D35" s="33" t="s">
        <v>59</v>
      </c>
      <c r="E35" s="34"/>
      <c r="F35" s="18">
        <v>5678818</v>
      </c>
    </row>
    <row r="36" spans="1:6" s="23" customFormat="1" ht="26.25" customHeight="1" thickBot="1" x14ac:dyDescent="0.3">
      <c r="A36" s="19" t="s">
        <v>60</v>
      </c>
      <c r="B36" s="20" t="s">
        <v>61</v>
      </c>
      <c r="C36" s="21"/>
      <c r="D36" s="35" t="s">
        <v>62</v>
      </c>
      <c r="E36" s="36"/>
      <c r="F36" s="22">
        <f>F16+F24-F29-F33-F34-F35</f>
        <v>-3686346</v>
      </c>
    </row>
    <row r="37" spans="1:6" x14ac:dyDescent="0.2">
      <c r="A37" s="11" t="s">
        <v>63</v>
      </c>
      <c r="B37" s="12" t="s">
        <v>42</v>
      </c>
      <c r="C37" s="12"/>
      <c r="D37" s="39" t="s">
        <v>64</v>
      </c>
      <c r="E37" s="39"/>
      <c r="F37" s="13"/>
    </row>
    <row r="38" spans="1:6" x14ac:dyDescent="0.2">
      <c r="A38" s="11" t="s">
        <v>65</v>
      </c>
      <c r="B38" s="15" t="s">
        <v>45</v>
      </c>
      <c r="C38" s="12"/>
      <c r="D38" s="39" t="s">
        <v>66</v>
      </c>
      <c r="E38" s="39"/>
      <c r="F38" s="13">
        <v>11</v>
      </c>
    </row>
    <row r="39" spans="1:6" x14ac:dyDescent="0.2">
      <c r="A39" s="11" t="s">
        <v>67</v>
      </c>
      <c r="B39" s="15" t="s">
        <v>47</v>
      </c>
      <c r="C39" s="12"/>
      <c r="D39" s="39" t="s">
        <v>68</v>
      </c>
      <c r="E39" s="39"/>
      <c r="F39" s="13"/>
    </row>
    <row r="40" spans="1:6" ht="13.5" thickBot="1" x14ac:dyDescent="0.25">
      <c r="A40" s="11" t="s">
        <v>69</v>
      </c>
      <c r="B40" s="11">
        <v>20</v>
      </c>
      <c r="C40" s="11" t="s">
        <v>70</v>
      </c>
      <c r="D40" s="11"/>
      <c r="E40" s="24" t="s">
        <v>71</v>
      </c>
      <c r="F40" s="13"/>
    </row>
    <row r="41" spans="1:6" ht="13.5" thickBot="1" x14ac:dyDescent="0.25">
      <c r="A41" s="16" t="s">
        <v>72</v>
      </c>
      <c r="B41" s="16" t="s">
        <v>73</v>
      </c>
      <c r="C41" s="17"/>
      <c r="D41" s="33" t="s">
        <v>74</v>
      </c>
      <c r="E41" s="34"/>
      <c r="F41" s="18">
        <f>F38</f>
        <v>11</v>
      </c>
    </row>
    <row r="42" spans="1:6" x14ac:dyDescent="0.2">
      <c r="A42" s="11" t="s">
        <v>75</v>
      </c>
      <c r="B42" s="12" t="s">
        <v>51</v>
      </c>
      <c r="C42" s="12"/>
      <c r="D42" s="39" t="s">
        <v>76</v>
      </c>
      <c r="E42" s="39"/>
      <c r="F42" s="13"/>
    </row>
    <row r="43" spans="1:6" x14ac:dyDescent="0.2">
      <c r="A43" s="11" t="s">
        <v>77</v>
      </c>
      <c r="B43" s="12" t="s">
        <v>54</v>
      </c>
      <c r="C43" s="12"/>
      <c r="D43" s="39" t="s">
        <v>78</v>
      </c>
      <c r="E43" s="39"/>
      <c r="F43" s="13"/>
    </row>
    <row r="44" spans="1:6" x14ac:dyDescent="0.2">
      <c r="A44" s="11" t="s">
        <v>79</v>
      </c>
      <c r="B44" s="12" t="s">
        <v>57</v>
      </c>
      <c r="C44" s="12"/>
      <c r="D44" s="39" t="s">
        <v>80</v>
      </c>
      <c r="E44" s="39"/>
      <c r="F44" s="13"/>
    </row>
    <row r="45" spans="1:6" ht="13.5" thickBot="1" x14ac:dyDescent="0.25">
      <c r="A45" s="11" t="s">
        <v>81</v>
      </c>
      <c r="B45" s="11">
        <v>24</v>
      </c>
      <c r="C45" s="11" t="s">
        <v>70</v>
      </c>
      <c r="D45" s="11"/>
      <c r="E45" s="24" t="s">
        <v>82</v>
      </c>
      <c r="F45" s="13"/>
    </row>
    <row r="46" spans="1:6" ht="13.5" thickBot="1" x14ac:dyDescent="0.25">
      <c r="A46" s="16" t="s">
        <v>83</v>
      </c>
      <c r="B46" s="16" t="s">
        <v>84</v>
      </c>
      <c r="C46" s="17"/>
      <c r="D46" s="33" t="s">
        <v>85</v>
      </c>
      <c r="E46" s="34" t="s">
        <v>86</v>
      </c>
      <c r="F46" s="18">
        <f>F42</f>
        <v>0</v>
      </c>
    </row>
    <row r="47" spans="1:6" s="23" customFormat="1" ht="26.25" customHeight="1" thickBot="1" x14ac:dyDescent="0.3">
      <c r="A47" s="19" t="s">
        <v>87</v>
      </c>
      <c r="B47" s="20" t="s">
        <v>88</v>
      </c>
      <c r="C47" s="21"/>
      <c r="D47" s="35" t="s">
        <v>89</v>
      </c>
      <c r="E47" s="36" t="s">
        <v>90</v>
      </c>
      <c r="F47" s="22">
        <f>F41-F46</f>
        <v>11</v>
      </c>
    </row>
    <row r="48" spans="1:6" ht="26.25" customHeight="1" thickBot="1" x14ac:dyDescent="0.25">
      <c r="A48" s="25" t="s">
        <v>91</v>
      </c>
      <c r="B48" s="26" t="s">
        <v>92</v>
      </c>
      <c r="C48" s="17"/>
      <c r="D48" s="40" t="s">
        <v>93</v>
      </c>
      <c r="E48" s="41" t="s">
        <v>94</v>
      </c>
      <c r="F48" s="27">
        <f>F36+F47</f>
        <v>-3686335</v>
      </c>
    </row>
    <row r="49" spans="1:6" x14ac:dyDescent="0.2">
      <c r="A49" s="11" t="s">
        <v>95</v>
      </c>
      <c r="B49" s="12" t="s">
        <v>63</v>
      </c>
      <c r="C49" s="12"/>
      <c r="D49" s="39" t="s">
        <v>28</v>
      </c>
      <c r="E49" s="39" t="s">
        <v>96</v>
      </c>
      <c r="F49" s="13"/>
    </row>
    <row r="50" spans="1:6" ht="13.5" thickBot="1" x14ac:dyDescent="0.25">
      <c r="A50" s="11" t="s">
        <v>97</v>
      </c>
      <c r="B50" s="12" t="s">
        <v>65</v>
      </c>
      <c r="C50" s="12"/>
      <c r="D50" s="39" t="s">
        <v>98</v>
      </c>
      <c r="E50" s="39" t="s">
        <v>99</v>
      </c>
      <c r="F50" s="13"/>
    </row>
    <row r="51" spans="1:6" ht="13.5" thickBot="1" x14ac:dyDescent="0.25">
      <c r="A51" s="16" t="s">
        <v>100</v>
      </c>
      <c r="B51" s="16" t="s">
        <v>101</v>
      </c>
      <c r="C51" s="17"/>
      <c r="D51" s="33" t="s">
        <v>102</v>
      </c>
      <c r="E51" s="34" t="s">
        <v>103</v>
      </c>
      <c r="F51" s="18">
        <f>F49+F50</f>
        <v>0</v>
      </c>
    </row>
    <row r="52" spans="1:6" ht="13.5" thickBot="1" x14ac:dyDescent="0.25">
      <c r="A52" s="16" t="s">
        <v>104</v>
      </c>
      <c r="B52" s="16" t="s">
        <v>105</v>
      </c>
      <c r="C52" s="17"/>
      <c r="D52" s="33" t="s">
        <v>106</v>
      </c>
      <c r="E52" s="34" t="s">
        <v>107</v>
      </c>
      <c r="F52" s="18"/>
    </row>
    <row r="53" spans="1:6" s="23" customFormat="1" ht="26.25" customHeight="1" thickBot="1" x14ac:dyDescent="0.3">
      <c r="A53" s="19" t="s">
        <v>108</v>
      </c>
      <c r="B53" s="20" t="s">
        <v>109</v>
      </c>
      <c r="C53" s="21"/>
      <c r="D53" s="35" t="s">
        <v>110</v>
      </c>
      <c r="E53" s="36" t="s">
        <v>111</v>
      </c>
      <c r="F53" s="22">
        <f>F51-F52</f>
        <v>0</v>
      </c>
    </row>
    <row r="54" spans="1:6" s="32" customFormat="1" ht="26.25" customHeight="1" thickBot="1" x14ac:dyDescent="0.3">
      <c r="A54" s="28" t="s">
        <v>112</v>
      </c>
      <c r="B54" s="29" t="s">
        <v>113</v>
      </c>
      <c r="C54" s="30"/>
      <c r="D54" s="37" t="s">
        <v>114</v>
      </c>
      <c r="E54" s="38" t="s">
        <v>115</v>
      </c>
      <c r="F54" s="31">
        <f>F48+F53</f>
        <v>-3686335</v>
      </c>
    </row>
  </sheetData>
  <mergeCells count="48">
    <mergeCell ref="D18:E18"/>
    <mergeCell ref="A2:J2"/>
    <mergeCell ref="A4:F4"/>
    <mergeCell ref="A5:F5"/>
    <mergeCell ref="A6:F6"/>
    <mergeCell ref="A7:F7"/>
    <mergeCell ref="A10:A12"/>
    <mergeCell ref="B10:E12"/>
    <mergeCell ref="F10:F12"/>
    <mergeCell ref="D13:E13"/>
    <mergeCell ref="D14:E14"/>
    <mergeCell ref="D15:E15"/>
    <mergeCell ref="D16:E16"/>
    <mergeCell ref="D17:E17"/>
    <mergeCell ref="D30:E30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43:E43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1:E41"/>
    <mergeCell ref="D42:E42"/>
    <mergeCell ref="D51:E51"/>
    <mergeCell ref="D52:E52"/>
    <mergeCell ref="D53:E53"/>
    <mergeCell ref="D54:E54"/>
    <mergeCell ref="D44:E44"/>
    <mergeCell ref="D46:E46"/>
    <mergeCell ref="D47:E47"/>
    <mergeCell ref="D48:E48"/>
    <mergeCell ref="D49:E49"/>
    <mergeCell ref="D50:E50"/>
  </mergeCells>
  <printOptions horizontalCentered="1"/>
  <pageMargins left="0" right="0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18. melléklet</vt:lpstr>
    </vt:vector>
  </TitlesOfParts>
  <Company>hivatal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Dénes Bence</dc:creator>
  <cp:lastModifiedBy>Dénes Bence</cp:lastModifiedBy>
  <dcterms:created xsi:type="dcterms:W3CDTF">2021-05-19T13:11:24Z</dcterms:created>
  <dcterms:modified xsi:type="dcterms:W3CDTF">2021-05-27T12:21:25Z</dcterms:modified>
</cp:coreProperties>
</file>