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esb\Desktop\LOCLEX\Bögöt - zárszámadás\"/>
    </mc:Choice>
  </mc:AlternateContent>
  <bookViews>
    <workbookView xWindow="480" yWindow="60" windowWidth="27795" windowHeight="12090"/>
  </bookViews>
  <sheets>
    <sheet name="25. melléklet" sheetId="1" r:id="rId1"/>
  </sheets>
  <calcPr calcId="162913"/>
</workbook>
</file>

<file path=xl/calcChain.xml><?xml version="1.0" encoding="utf-8"?>
<calcChain xmlns="http://schemas.openxmlformats.org/spreadsheetml/2006/main">
  <c r="I31" i="1" l="1"/>
  <c r="C29" i="1"/>
  <c r="I28" i="1"/>
  <c r="D28" i="1"/>
  <c r="I27" i="1"/>
  <c r="E26" i="1"/>
  <c r="E29" i="1" s="1"/>
  <c r="D26" i="1"/>
  <c r="D29" i="1" s="1"/>
  <c r="C26" i="1"/>
  <c r="I25" i="1"/>
  <c r="I24" i="1"/>
  <c r="I23" i="1"/>
  <c r="G21" i="1"/>
  <c r="E21" i="1"/>
  <c r="I21" i="1" s="1"/>
  <c r="D21" i="1"/>
  <c r="C21" i="1"/>
  <c r="I20" i="1"/>
  <c r="I19" i="1"/>
  <c r="G18" i="1"/>
  <c r="G22" i="1" s="1"/>
  <c r="E18" i="1"/>
  <c r="E22" i="1" s="1"/>
  <c r="E30" i="1" s="1"/>
  <c r="D18" i="1"/>
  <c r="D22" i="1" s="1"/>
  <c r="C18" i="1"/>
  <c r="C22" i="1" s="1"/>
  <c r="I17" i="1"/>
  <c r="I16" i="1"/>
  <c r="I15" i="1"/>
  <c r="I14" i="1"/>
  <c r="I13" i="1"/>
  <c r="C30" i="1" l="1"/>
  <c r="G30" i="1"/>
  <c r="I18" i="1"/>
  <c r="I22" i="1" s="1"/>
  <c r="D30" i="1"/>
  <c r="I26" i="1"/>
  <c r="I29" i="1" s="1"/>
  <c r="I30" i="1" l="1"/>
</calcChain>
</file>

<file path=xl/sharedStrings.xml><?xml version="1.0" encoding="utf-8"?>
<sst xmlns="http://schemas.openxmlformats.org/spreadsheetml/2006/main" count="31" uniqueCount="31">
  <si>
    <t>BÖGÖT KÖZSÉG ÖNKORMÁNYZATA 2020. ÉVI ZÁRSZAMADÁSA KIEGÉSZÍTŐ MELLÉKLETE</t>
  </si>
  <si>
    <t>Kimutatás az immateriális javak, tárgyi eszközök koncesszióba, vagyonkezelésbe adott eszközök állományának alakulásáról</t>
  </si>
  <si>
    <t>adatok Ft-ban</t>
  </si>
  <si>
    <t>Sor-sz.</t>
  </si>
  <si>
    <t>Megnevezés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</si>
  <si>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</si>
  <si>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</si>
  <si>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</si>
  <si>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</si>
  <si>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</si>
  <si>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</si>
  <si>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</si>
  <si>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</si>
  <si>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</si>
  <si>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Beruházásokból, felújításokból aktivált érték</t>
  </si>
  <si>
    <t>Térítésmentes átvétel</t>
  </si>
  <si>
    <t>Egyéb növekedés</t>
  </si>
  <si>
    <t>Összes növekedés  (=02+…+07)</t>
  </si>
  <si>
    <t>Értékesítés</t>
  </si>
  <si>
    <t>Egyéb csökkenés</t>
  </si>
  <si>
    <t>Összes csökkenés (=09+…+13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</si>
  <si>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</si>
  <si>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</si>
  <si>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</si>
  <si>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</si>
  <si>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</si>
  <si>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növekedés</t>
  </si>
  <si>
    <t>Terven felüli értékcsökkenés záró állománya</t>
  </si>
  <si>
    <t>Értékcsökkenés összesen (=19+23)</t>
  </si>
  <si>
    <t>Eszközök nettó értéke (=15-24)</t>
  </si>
  <si>
    <t>Teljesen (0-ig) leírt eszközök bruttó értéke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</si>
</sst>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Ft&quot;_-;\-* #,##0.00\ &quot;Ft&quot;_-;_-* &quot;-&quot;??\ &quot;Ft&quot;_-;_-@_-"/>
    <numFmt numFmtId="164" formatCode="_-* #,##0.00\ _F_t_-;\-* #,##0.00\ _F_t_-;_-* &quot;-&quot;??\ _F_t_-;_-@_-"/>
  </numFmts>
  <fonts count="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/>
    <xf numFmtId="0" fontId="2" fillId="0" borderId="8" xfId="0" applyFont="1" applyBorder="1"/>
    <xf numFmtId="3" fontId="2" fillId="0" borderId="9" xfId="0" applyNumberFormat="1" applyFont="1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3" fontId="0" fillId="0" borderId="11" xfId="0" applyNumberFormat="1" applyBorder="1"/>
    <xf numFmtId="0" fontId="0" fillId="0" borderId="11" xfId="0" applyBorder="1"/>
    <xf numFmtId="3" fontId="0" fillId="0" borderId="9" xfId="0" applyNumberFormat="1" applyFont="1" applyBorder="1"/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/>
    <xf numFmtId="3" fontId="0" fillId="0" borderId="13" xfId="0" applyNumberFormat="1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/>
    <xf numFmtId="3" fontId="0" fillId="0" borderId="14" xfId="0" applyNumberFormat="1" applyFont="1" applyBorder="1"/>
    <xf numFmtId="0" fontId="0" fillId="0" borderId="0" xfId="0" applyFont="1"/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/>
    <xf numFmtId="3" fontId="2" fillId="0" borderId="15" xfId="0" applyNumberFormat="1" applyFont="1" applyBorder="1"/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" fontId="2" fillId="0" borderId="17" xfId="0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/>
    <xf numFmtId="0" fontId="0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3" fontId="2" fillId="0" borderId="18" xfId="0" applyNumberFormat="1" applyFont="1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/>
    <xf numFmtId="0" fontId="0" fillId="0" borderId="20" xfId="0" applyBorder="1"/>
    <xf numFmtId="3" fontId="0" fillId="0" borderId="21" xfId="0" applyNumberFormat="1" applyFont="1" applyBorder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4">
    <cellStyle name="Ezres 2" xfId="1"/>
    <cellStyle name="Normál" xfId="0" builtinId="0"/>
    <cellStyle name="Normál 2" xfId="2"/>
    <cellStyle name="Pénzn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J31"/>
  <sheetViews>
    <sheetView tabSelected="1" topLeftCell="A10" workbookViewId="0">
      <selection activeCell="C14" sqref="C14"/>
    </sheetView>
  </sheetViews>
  <sheetFormatPr defaultRowHeight="12.75" x14ac:dyDescent="0.2"/>
  <cols>
    <col min="1" max="1" width="4.5703125" customWidth="1"/>
    <col min="2" max="2" width="47.7109375" customWidth="1"/>
    <col min="3" max="3" width="11.85546875" customWidth="1"/>
    <col min="4" max="4" width="15" customWidth="1"/>
    <col min="5" max="5" width="14.42578125" customWidth="1"/>
    <col min="6" max="6" width="8.5703125" customWidth="1"/>
    <col min="7" max="7" width="14.42578125" customWidth="1"/>
    <col min="8" max="8" width="15" customWidth="1"/>
    <col min="9" max="9" width="15.5703125" customWidth="1"/>
  </cols>
  <sheetData>
    <row r="2" spans="1:10" x14ac:dyDescent="0.2">
      <c r="A2" s="55"/>
      <c r="B2" s="56"/>
      <c r="C2" s="56"/>
      <c r="D2" s="56"/>
      <c r="E2" s="56"/>
      <c r="F2" s="56"/>
      <c r="G2" s="56"/>
      <c r="H2" s="56"/>
      <c r="I2" s="56"/>
      <c r="J2" s="1"/>
    </row>
    <row r="4" spans="1:10" ht="19.5" customHeight="1" x14ac:dyDescent="0.2">
      <c r="A4" s="57"/>
      <c r="B4" s="58"/>
      <c r="C4" s="58"/>
      <c r="D4" s="58"/>
      <c r="E4" s="58"/>
      <c r="F4" s="58"/>
      <c r="G4" s="58"/>
      <c r="H4" s="58"/>
      <c r="I4" s="58"/>
    </row>
    <row r="5" spans="1:10" ht="26.25" customHeight="1" x14ac:dyDescent="0.25">
      <c r="A5" s="59" t="s">
        <v>0</v>
      </c>
      <c r="B5" s="58"/>
      <c r="C5" s="58"/>
      <c r="D5" s="58"/>
      <c r="E5" s="58"/>
      <c r="F5" s="58"/>
      <c r="G5" s="58"/>
      <c r="H5" s="58"/>
      <c r="I5" s="58"/>
    </row>
    <row r="6" spans="1:10" ht="15" customHeight="1" x14ac:dyDescent="0.25">
      <c r="A6" s="2"/>
      <c r="B6" s="3"/>
      <c r="C6" s="3"/>
      <c r="D6" s="3"/>
      <c r="E6" s="3"/>
      <c r="F6" s="3"/>
      <c r="G6" s="3"/>
      <c r="H6" s="3"/>
      <c r="I6" s="3"/>
    </row>
    <row r="8" spans="1:10" ht="21.75" customHeight="1" x14ac:dyDescent="0.2">
      <c r="A8" s="60" t="s">
        <v>1</v>
      </c>
      <c r="B8" s="60"/>
      <c r="C8" s="60"/>
      <c r="D8" s="60"/>
      <c r="E8" s="60"/>
      <c r="F8" s="60"/>
      <c r="G8" s="60"/>
      <c r="H8" s="60"/>
      <c r="I8" s="60"/>
    </row>
    <row r="10" spans="1:10" ht="13.5" thickBot="1" x14ac:dyDescent="0.25">
      <c r="A10" s="56" t="s">
        <v>2</v>
      </c>
      <c r="B10" s="56"/>
      <c r="C10" s="56"/>
      <c r="D10" s="56"/>
      <c r="E10" s="56"/>
      <c r="F10" s="56"/>
      <c r="G10" s="56"/>
      <c r="H10" s="56"/>
      <c r="I10" s="56"/>
    </row>
    <row r="11" spans="1:10" ht="58.5" customHeight="1" x14ac:dyDescent="0.2">
      <c r="A11" s="4" t="s">
        <v>3</v>
      </c>
      <c r="B11" s="5" t="s">
        <v>4</v>
      </c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7" t="s">
        <v>11</v>
      </c>
    </row>
    <row r="12" spans="1:10" ht="13.5" thickBot="1" x14ac:dyDescent="0.25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0">
        <v>9</v>
      </c>
    </row>
    <row r="13" spans="1:10" ht="22.5" customHeight="1" x14ac:dyDescent="0.2">
      <c r="A13" s="11">
        <v>1</v>
      </c>
      <c r="B13" s="12" t="s">
        <v>12</v>
      </c>
      <c r="C13" s="13">
        <v>787402</v>
      </c>
      <c r="D13" s="13">
        <v>238410303</v>
      </c>
      <c r="E13" s="13">
        <v>12993485</v>
      </c>
      <c r="F13" s="14"/>
      <c r="G13" s="13">
        <v>12670000</v>
      </c>
      <c r="H13" s="14"/>
      <c r="I13" s="15">
        <f>C13+D13+E13+F13+G13+H13</f>
        <v>264861190</v>
      </c>
    </row>
    <row r="14" spans="1:10" ht="27.75" customHeight="1" x14ac:dyDescent="0.2">
      <c r="A14" s="16">
        <v>2</v>
      </c>
      <c r="B14" s="17" t="s">
        <v>13</v>
      </c>
      <c r="C14" s="18"/>
      <c r="D14" s="19"/>
      <c r="E14" s="19"/>
      <c r="F14" s="19"/>
      <c r="G14" s="18">
        <v>1034439</v>
      </c>
      <c r="H14" s="19"/>
      <c r="I14" s="20">
        <f t="shared" ref="I14:I31" si="0">C14+D14+E14+F14+G14+H14</f>
        <v>1034439</v>
      </c>
    </row>
    <row r="15" spans="1:10" ht="21" customHeight="1" x14ac:dyDescent="0.2">
      <c r="A15" s="16">
        <v>4</v>
      </c>
      <c r="B15" s="21" t="s">
        <v>14</v>
      </c>
      <c r="C15" s="19"/>
      <c r="D15" s="18">
        <v>13794730</v>
      </c>
      <c r="E15" s="18">
        <v>944539</v>
      </c>
      <c r="F15" s="19"/>
      <c r="G15" s="18"/>
      <c r="H15" s="19"/>
      <c r="I15" s="20">
        <f t="shared" si="0"/>
        <v>14739269</v>
      </c>
    </row>
    <row r="16" spans="1:10" ht="21" customHeight="1" x14ac:dyDescent="0.2">
      <c r="A16" s="22">
        <v>5</v>
      </c>
      <c r="B16" s="23" t="s">
        <v>15</v>
      </c>
      <c r="C16" s="24"/>
      <c r="D16" s="25"/>
      <c r="E16" s="25"/>
      <c r="F16" s="24"/>
      <c r="G16" s="25">
        <v>1484830</v>
      </c>
      <c r="H16" s="24"/>
      <c r="I16" s="20">
        <f t="shared" si="0"/>
        <v>1484830</v>
      </c>
    </row>
    <row r="17" spans="1:9" ht="21" customHeight="1" x14ac:dyDescent="0.2">
      <c r="A17" s="22">
        <v>7</v>
      </c>
      <c r="B17" s="23" t="s">
        <v>16</v>
      </c>
      <c r="C17" s="24">
        <v>787402</v>
      </c>
      <c r="D17" s="25">
        <v>100740940</v>
      </c>
      <c r="E17" s="25">
        <v>8618796</v>
      </c>
      <c r="F17" s="24"/>
      <c r="G17" s="25"/>
      <c r="H17" s="24"/>
      <c r="I17" s="20">
        <f t="shared" si="0"/>
        <v>110147138</v>
      </c>
    </row>
    <row r="18" spans="1:9" ht="21" customHeight="1" x14ac:dyDescent="0.2">
      <c r="A18" s="26">
        <v>8</v>
      </c>
      <c r="B18" s="27" t="s">
        <v>17</v>
      </c>
      <c r="C18" s="28">
        <f>C14+C15+SUM(C14:C17)</f>
        <v>787402</v>
      </c>
      <c r="D18" s="28">
        <f>SUM(D14:D17)</f>
        <v>114535670</v>
      </c>
      <c r="E18" s="28">
        <f>SUM(E14:E17)</f>
        <v>9563335</v>
      </c>
      <c r="F18" s="28"/>
      <c r="G18" s="28">
        <f>SUM(G14:G17)</f>
        <v>2519269</v>
      </c>
      <c r="H18" s="28"/>
      <c r="I18" s="28">
        <f>SUM(I14:I17)</f>
        <v>127405676</v>
      </c>
    </row>
    <row r="19" spans="1:9" s="33" customFormat="1" ht="21" customHeight="1" x14ac:dyDescent="0.2">
      <c r="A19" s="29">
        <v>9</v>
      </c>
      <c r="B19" s="30" t="s">
        <v>18</v>
      </c>
      <c r="C19" s="31"/>
      <c r="D19" s="31">
        <v>1531260</v>
      </c>
      <c r="E19" s="31">
        <v>1000</v>
      </c>
      <c r="F19" s="31"/>
      <c r="G19" s="31"/>
      <c r="H19" s="31"/>
      <c r="I19" s="32">
        <f>C19+D19+E19+F19+G19+H19</f>
        <v>1532260</v>
      </c>
    </row>
    <row r="20" spans="1:9" ht="21" customHeight="1" x14ac:dyDescent="0.2">
      <c r="A20" s="34">
        <v>13</v>
      </c>
      <c r="B20" s="35" t="s">
        <v>19</v>
      </c>
      <c r="C20" s="36">
        <v>787402</v>
      </c>
      <c r="D20" s="36">
        <v>100740940</v>
      </c>
      <c r="E20" s="36">
        <v>8617796</v>
      </c>
      <c r="F20" s="36"/>
      <c r="G20" s="36">
        <v>14739269</v>
      </c>
      <c r="H20" s="36"/>
      <c r="I20" s="32">
        <f>C20+D20+E20+F20+G20+H20</f>
        <v>124885407</v>
      </c>
    </row>
    <row r="21" spans="1:9" ht="21" customHeight="1" thickBot="1" x14ac:dyDescent="0.25">
      <c r="A21" s="37">
        <v>14</v>
      </c>
      <c r="B21" s="38" t="s">
        <v>20</v>
      </c>
      <c r="C21" s="39">
        <f t="shared" ref="C21:H21" si="1">SUM(C20)</f>
        <v>787402</v>
      </c>
      <c r="D21" s="39">
        <f>D20+D19</f>
        <v>102272200</v>
      </c>
      <c r="E21" s="39">
        <f>E20+E19</f>
        <v>8618796</v>
      </c>
      <c r="F21" s="39"/>
      <c r="G21" s="39">
        <f t="shared" si="1"/>
        <v>14739269</v>
      </c>
      <c r="H21" s="39"/>
      <c r="I21" s="40">
        <f>C21+D21+E21+F21+G21+H21</f>
        <v>126417667</v>
      </c>
    </row>
    <row r="22" spans="1:9" ht="21" customHeight="1" thickBot="1" x14ac:dyDescent="0.25">
      <c r="A22" s="41">
        <v>15</v>
      </c>
      <c r="B22" s="42" t="s">
        <v>21</v>
      </c>
      <c r="C22" s="43">
        <f>C13+C18-C21</f>
        <v>787402</v>
      </c>
      <c r="D22" s="43">
        <f t="shared" ref="D22:I22" si="2">D13+D18-D21</f>
        <v>250673773</v>
      </c>
      <c r="E22" s="43">
        <f t="shared" si="2"/>
        <v>13938024</v>
      </c>
      <c r="F22" s="43"/>
      <c r="G22" s="43">
        <f t="shared" si="2"/>
        <v>450000</v>
      </c>
      <c r="H22" s="43"/>
      <c r="I22" s="43">
        <f t="shared" si="2"/>
        <v>265849199</v>
      </c>
    </row>
    <row r="23" spans="1:9" ht="21" customHeight="1" x14ac:dyDescent="0.2">
      <c r="A23" s="11">
        <v>16</v>
      </c>
      <c r="B23" s="12" t="s">
        <v>22</v>
      </c>
      <c r="C23" s="13">
        <v>542469</v>
      </c>
      <c r="D23" s="13">
        <v>69047530</v>
      </c>
      <c r="E23" s="13">
        <v>11420782</v>
      </c>
      <c r="F23" s="14"/>
      <c r="G23" s="14"/>
      <c r="H23" s="14"/>
      <c r="I23" s="15">
        <f t="shared" si="0"/>
        <v>81010781</v>
      </c>
    </row>
    <row r="24" spans="1:9" ht="21" customHeight="1" x14ac:dyDescent="0.2">
      <c r="A24" s="16">
        <v>17</v>
      </c>
      <c r="B24" s="21" t="s">
        <v>23</v>
      </c>
      <c r="C24" s="18">
        <v>244933</v>
      </c>
      <c r="D24" s="18">
        <v>42063012</v>
      </c>
      <c r="E24" s="18">
        <v>1958777</v>
      </c>
      <c r="F24" s="19"/>
      <c r="G24" s="19"/>
      <c r="H24" s="19"/>
      <c r="I24" s="20">
        <f t="shared" si="0"/>
        <v>44266722</v>
      </c>
    </row>
    <row r="25" spans="1:9" ht="21" customHeight="1" x14ac:dyDescent="0.2">
      <c r="A25" s="16">
        <v>18</v>
      </c>
      <c r="B25" s="21" t="s">
        <v>24</v>
      </c>
      <c r="C25" s="18"/>
      <c r="D25" s="18">
        <v>34660504</v>
      </c>
      <c r="E25" s="18"/>
      <c r="F25" s="19"/>
      <c r="G25" s="19"/>
      <c r="H25" s="19"/>
      <c r="I25" s="20">
        <f>C25+D25+E25+F25+G25+H25</f>
        <v>34660504</v>
      </c>
    </row>
    <row r="26" spans="1:9" ht="28.5" customHeight="1" x14ac:dyDescent="0.2">
      <c r="A26" s="44">
        <v>19</v>
      </c>
      <c r="B26" s="45" t="s">
        <v>25</v>
      </c>
      <c r="C26" s="46">
        <f t="shared" ref="C26:H26" si="3">C23+C24</f>
        <v>787402</v>
      </c>
      <c r="D26" s="46">
        <f>D23+D24-D25</f>
        <v>76450038</v>
      </c>
      <c r="E26" s="46">
        <f>E23+E24-E25</f>
        <v>13379559</v>
      </c>
      <c r="F26" s="46"/>
      <c r="G26" s="46"/>
      <c r="H26" s="46"/>
      <c r="I26" s="15">
        <f t="shared" si="0"/>
        <v>90616999</v>
      </c>
    </row>
    <row r="27" spans="1:9" s="33" customFormat="1" ht="28.5" customHeight="1" x14ac:dyDescent="0.2">
      <c r="A27" s="29">
        <v>21</v>
      </c>
      <c r="B27" s="47" t="s">
        <v>26</v>
      </c>
      <c r="C27" s="31"/>
      <c r="D27" s="31">
        <v>893623</v>
      </c>
      <c r="E27" s="31"/>
      <c r="F27" s="31"/>
      <c r="G27" s="31"/>
      <c r="H27" s="31"/>
      <c r="I27" s="15">
        <f t="shared" si="0"/>
        <v>893623</v>
      </c>
    </row>
    <row r="28" spans="1:9" ht="28.5" customHeight="1" x14ac:dyDescent="0.2">
      <c r="A28" s="26">
        <v>23</v>
      </c>
      <c r="B28" s="48" t="s">
        <v>27</v>
      </c>
      <c r="C28" s="28"/>
      <c r="D28" s="28">
        <f>D27</f>
        <v>893623</v>
      </c>
      <c r="E28" s="28"/>
      <c r="F28" s="28"/>
      <c r="G28" s="28"/>
      <c r="H28" s="28"/>
      <c r="I28" s="15">
        <f t="shared" si="0"/>
        <v>893623</v>
      </c>
    </row>
    <row r="29" spans="1:9" ht="24" customHeight="1" thickBot="1" x14ac:dyDescent="0.25">
      <c r="A29" s="26">
        <v>24</v>
      </c>
      <c r="B29" s="27" t="s">
        <v>28</v>
      </c>
      <c r="C29" s="28">
        <f t="shared" ref="C29:I29" si="4">C26+C28</f>
        <v>787402</v>
      </c>
      <c r="D29" s="28">
        <f t="shared" si="4"/>
        <v>77343661</v>
      </c>
      <c r="E29" s="28">
        <f t="shared" si="4"/>
        <v>13379559</v>
      </c>
      <c r="F29" s="28"/>
      <c r="G29" s="28"/>
      <c r="H29" s="28"/>
      <c r="I29" s="28">
        <f t="shared" si="4"/>
        <v>91510622</v>
      </c>
    </row>
    <row r="30" spans="1:9" ht="21" customHeight="1" thickBot="1" x14ac:dyDescent="0.25">
      <c r="A30" s="41">
        <v>25</v>
      </c>
      <c r="B30" s="42" t="s">
        <v>29</v>
      </c>
      <c r="C30" s="43">
        <f t="shared" ref="C30:H30" si="5">C22-C29</f>
        <v>0</v>
      </c>
      <c r="D30" s="43">
        <f t="shared" si="5"/>
        <v>173330112</v>
      </c>
      <c r="E30" s="43">
        <f t="shared" si="5"/>
        <v>558465</v>
      </c>
      <c r="F30" s="43"/>
      <c r="G30" s="43">
        <f t="shared" si="5"/>
        <v>450000</v>
      </c>
      <c r="H30" s="43"/>
      <c r="I30" s="49">
        <f t="shared" si="0"/>
        <v>174338577</v>
      </c>
    </row>
    <row r="31" spans="1:9" ht="21" customHeight="1" thickBot="1" x14ac:dyDescent="0.25">
      <c r="A31" s="50">
        <v>26</v>
      </c>
      <c r="B31" s="51" t="s">
        <v>30</v>
      </c>
      <c r="C31" s="52">
        <v>787402</v>
      </c>
      <c r="D31" s="53">
        <v>881672</v>
      </c>
      <c r="E31" s="52">
        <v>13071273</v>
      </c>
      <c r="F31" s="53"/>
      <c r="G31" s="53"/>
      <c r="H31" s="53"/>
      <c r="I31" s="54">
        <f t="shared" si="0"/>
        <v>14740347</v>
      </c>
    </row>
  </sheetData>
  <mergeCells count="5">
    <mergeCell ref="A2:I2"/>
    <mergeCell ref="A4:I4"/>
    <mergeCell ref="A5:I5"/>
    <mergeCell ref="A8:I8"/>
    <mergeCell ref="A10:I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25.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Dénes Bence</cp:lastModifiedBy>
  <dcterms:created xsi:type="dcterms:W3CDTF">2021-05-20T06:24:06Z</dcterms:created>
  <dcterms:modified xsi:type="dcterms:W3CDTF">2021-05-27T13:23:44Z</dcterms:modified>
</cp:coreProperties>
</file>