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4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P34" i="1"/>
  <c r="M34" i="1"/>
  <c r="L34" i="1"/>
  <c r="J34" i="1"/>
  <c r="I34" i="1"/>
  <c r="H34" i="1"/>
  <c r="G34" i="1"/>
  <c r="F34" i="1"/>
  <c r="E34" i="1"/>
  <c r="K33" i="1"/>
  <c r="D33" i="1" s="1"/>
  <c r="O32" i="1"/>
  <c r="K32" i="1"/>
  <c r="D32" i="1"/>
  <c r="K31" i="1"/>
  <c r="D31" i="1" s="1"/>
  <c r="O29" i="1"/>
  <c r="K29" i="1"/>
  <c r="D29" i="1" s="1"/>
  <c r="O28" i="1"/>
  <c r="K28" i="1"/>
  <c r="D28" i="1"/>
  <c r="K27" i="1"/>
  <c r="D27" i="1" s="1"/>
  <c r="O26" i="1"/>
  <c r="K26" i="1"/>
  <c r="D26" i="1" s="1"/>
  <c r="O25" i="1"/>
  <c r="K25" i="1"/>
  <c r="D25" i="1"/>
  <c r="K24" i="1"/>
  <c r="D24" i="1" s="1"/>
  <c r="K23" i="1"/>
  <c r="D23" i="1"/>
  <c r="K22" i="1"/>
  <c r="D22" i="1" s="1"/>
  <c r="O21" i="1"/>
  <c r="O34" i="1" s="1"/>
  <c r="K21" i="1"/>
  <c r="D21" i="1" s="1"/>
  <c r="K20" i="1"/>
  <c r="D20" i="1"/>
  <c r="K19" i="1"/>
  <c r="D19" i="1" s="1"/>
  <c r="S18" i="1"/>
  <c r="S34" i="1" s="1"/>
  <c r="D18" i="1"/>
  <c r="K16" i="1"/>
  <c r="D16" i="1" s="1"/>
  <c r="K15" i="1"/>
  <c r="D15" i="1"/>
  <c r="D34" i="1" l="1"/>
  <c r="K34" i="1"/>
</calcChain>
</file>

<file path=xl/sharedStrings.xml><?xml version="1.0" encoding="utf-8"?>
<sst xmlns="http://schemas.openxmlformats.org/spreadsheetml/2006/main" count="87" uniqueCount="87">
  <si>
    <t>BÖGÖT KÖZSÉG ÖNKORMÁNYZATA</t>
  </si>
  <si>
    <t>KIADÁSAI KIEMELT ELŐIRÁNYZATONKÉNT ÉS KORMÁNYZATI FUNKCIÓNKÉNT</t>
  </si>
  <si>
    <t>2021. évre</t>
  </si>
  <si>
    <t>(Ft-ban)</t>
  </si>
  <si>
    <t>sorszám</t>
  </si>
  <si>
    <t>kormány- zati funkció száma</t>
  </si>
  <si>
    <t>Kormányzati funkció megnevezése</t>
  </si>
  <si>
    <t>kiadás        összesen:</t>
  </si>
  <si>
    <t>k   i   a   d   á   s   o   k   b   ó   l:</t>
  </si>
  <si>
    <t>létszám</t>
  </si>
  <si>
    <t>működési kiadások</t>
  </si>
  <si>
    <t>felhalmozási kiadások</t>
  </si>
  <si>
    <t>finanszírozási kiadások</t>
  </si>
  <si>
    <t>állandó</t>
  </si>
  <si>
    <t>személyi juttatások</t>
  </si>
  <si>
    <t>Munkál- tatót terhelő járulékok</t>
  </si>
  <si>
    <t>dologi kiadások</t>
  </si>
  <si>
    <t>ellátottak juttatásai</t>
  </si>
  <si>
    <t>egyéb működési kiadások</t>
  </si>
  <si>
    <t>Tartalékok</t>
  </si>
  <si>
    <t>működési kiadás összesen:</t>
  </si>
  <si>
    <t>beruházások</t>
  </si>
  <si>
    <t>felújítások</t>
  </si>
  <si>
    <t>egyéb felhalmozási kiadások</t>
  </si>
  <si>
    <t>felhalmozási kiadások összesen:</t>
  </si>
  <si>
    <t>Áht-n belüli megelőlegzések visszafizetése</t>
  </si>
  <si>
    <t>hitel- törlesztés</t>
  </si>
  <si>
    <t>részesedés vásárlása</t>
  </si>
  <si>
    <t>finanszírozá- si kiadások összesen:</t>
  </si>
  <si>
    <t>nyitó</t>
  </si>
  <si>
    <t>záró</t>
  </si>
  <si>
    <t>(fő)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</si>
  <si>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</si>
  <si>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</si>
  <si>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</si>
  <si>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</si>
  <si>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</si>
  <si>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</si>
  <si>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</si>
  <si>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013350</t>
  </si>
  <si>
    <t>Önkormányzai vagyonnal való gazdálkodással kapcsolatos feladatok</t>
  </si>
  <si>
    <t>4.</t>
  </si>
  <si>
    <t>018010</t>
  </si>
  <si>
    <t>Önkormányzatok elszámolása a közpönti kölségvetéssel</t>
  </si>
  <si>
    <t>5.</t>
  </si>
  <si>
    <t>018030</t>
  </si>
  <si>
    <t>Támogatási célú finanszírozási műveletek</t>
  </si>
  <si>
    <t>6.</t>
  </si>
  <si>
    <t>041233</t>
  </si>
  <si>
    <t>Hosszabb időtartamú közfoglalkoztatás</t>
  </si>
  <si>
    <t>7.</t>
  </si>
  <si>
    <t>045160</t>
  </si>
  <si>
    <t>Közutak, hidak, alagutak üzemeltetése fenntartása</t>
  </si>
  <si>
    <t>8.</t>
  </si>
  <si>
    <t>052020</t>
  </si>
  <si>
    <t>Szennyvíz gyűjtése, -tisztítása, -elhelyezése</t>
  </si>
  <si>
    <t>9.</t>
  </si>
  <si>
    <t>063020</t>
  </si>
  <si>
    <t>Víztermelés-, kezelés-, ellátás</t>
  </si>
  <si>
    <t>10.</t>
  </si>
  <si>
    <t>064010</t>
  </si>
  <si>
    <t>Közvilágítás</t>
  </si>
  <si>
    <t>11.</t>
  </si>
  <si>
    <t>066010</t>
  </si>
  <si>
    <t>Zöldterület-kezelés</t>
  </si>
  <si>
    <t>12.</t>
  </si>
  <si>
    <t>066020</t>
  </si>
  <si>
    <t>Város- és községgazdálkodási egyéb szolgáltatások</t>
  </si>
  <si>
    <t>13.</t>
  </si>
  <si>
    <t>072111</t>
  </si>
  <si>
    <t>Háziorvosi alapellátás</t>
  </si>
  <si>
    <t>14.</t>
  </si>
  <si>
    <t>082044</t>
  </si>
  <si>
    <t>Könyvtári szolgáltatások</t>
  </si>
  <si>
    <t>15.</t>
  </si>
  <si>
    <t>082091</t>
  </si>
  <si>
    <t>Közművelődés - közösségi és társadalmi részvétel fejlesztése</t>
  </si>
  <si>
    <t>16.</t>
  </si>
  <si>
    <t>Gyermekvédelmi pénzbeni és természetbeni ellátások</t>
  </si>
  <si>
    <t>17.</t>
  </si>
  <si>
    <t>107051</t>
  </si>
  <si>
    <t xml:space="preserve">Szociális étkeztetés </t>
  </si>
  <si>
    <t>18.</t>
  </si>
  <si>
    <t>Falugondnoki, tanyagondnoki szolgáltatás</t>
  </si>
  <si>
    <t>19.</t>
  </si>
  <si>
    <t>Egyéb szociális természetbeni és pénzbeni ellátások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</si>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</sst>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2" applyFont="1"/>
    <xf numFmtId="0" fontId="5" fillId="0" borderId="0" xfId="2" applyFont="1" applyAlignment="1">
      <alignment horizontal="center"/>
    </xf>
    <xf numFmtId="0" fontId="6" fillId="0" borderId="0" xfId="3" applyFont="1" applyAlignment="1">
      <alignment horizontal="left"/>
    </xf>
    <xf numFmtId="0" fontId="7" fillId="0" borderId="0" xfId="2" applyFont="1" applyAlignment="1"/>
    <xf numFmtId="0" fontId="8" fillId="0" borderId="0" xfId="2" applyFont="1"/>
    <xf numFmtId="0" fontId="8" fillId="0" borderId="0" xfId="3" applyFont="1"/>
    <xf numFmtId="0" fontId="11" fillId="0" borderId="9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8" fillId="0" borderId="13" xfId="2" applyFont="1" applyBorder="1" applyAlignment="1">
      <alignment horizontal="center" vertical="center"/>
    </xf>
    <xf numFmtId="0" fontId="8" fillId="0" borderId="13" xfId="4" quotePrefix="1" applyFont="1" applyBorder="1" applyAlignment="1">
      <alignment horizontal="center" vertical="center" wrapText="1"/>
    </xf>
    <xf numFmtId="0" fontId="8" fillId="0" borderId="14" xfId="4" applyFont="1" applyBorder="1" applyAlignment="1">
      <alignment horizontal="left" wrapText="1"/>
    </xf>
    <xf numFmtId="3" fontId="8" fillId="0" borderId="15" xfId="4" applyNumberFormat="1" applyFont="1" applyBorder="1" applyAlignment="1">
      <alignment horizontal="right"/>
    </xf>
    <xf numFmtId="3" fontId="8" fillId="0" borderId="16" xfId="4" applyNumberFormat="1" applyFont="1" applyBorder="1" applyAlignment="1">
      <alignment horizontal="right"/>
    </xf>
    <xf numFmtId="3" fontId="8" fillId="0" borderId="17" xfId="4" applyNumberFormat="1" applyFont="1" applyBorder="1" applyAlignment="1">
      <alignment horizontal="right"/>
    </xf>
    <xf numFmtId="3" fontId="12" fillId="0" borderId="17" xfId="4" applyNumberFormat="1" applyFont="1" applyBorder="1"/>
    <xf numFmtId="3" fontId="8" fillId="0" borderId="17" xfId="4" applyNumberFormat="1" applyFont="1" applyBorder="1"/>
    <xf numFmtId="3" fontId="12" fillId="0" borderId="18" xfId="4" applyNumberFormat="1" applyFont="1" applyBorder="1"/>
    <xf numFmtId="3" fontId="9" fillId="0" borderId="3" xfId="4" applyNumberFormat="1" applyFont="1" applyBorder="1" applyAlignment="1">
      <alignment horizontal="right"/>
    </xf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15" xfId="2" applyNumberFormat="1" applyFont="1" applyBorder="1"/>
    <xf numFmtId="3" fontId="8" fillId="0" borderId="20" xfId="2" applyNumberFormat="1" applyFont="1" applyBorder="1"/>
    <xf numFmtId="0" fontId="8" fillId="0" borderId="21" xfId="2" applyFont="1" applyBorder="1" applyAlignment="1">
      <alignment horizontal="center" vertical="center"/>
    </xf>
    <xf numFmtId="0" fontId="8" fillId="0" borderId="21" xfId="4" quotePrefix="1" applyFont="1" applyBorder="1" applyAlignment="1">
      <alignment horizontal="center" vertical="center" wrapText="1"/>
    </xf>
    <xf numFmtId="3" fontId="8" fillId="0" borderId="22" xfId="2" applyNumberFormat="1" applyFont="1" applyBorder="1"/>
    <xf numFmtId="3" fontId="8" fillId="0" borderId="17" xfId="2" applyNumberFormat="1" applyFont="1" applyBorder="1"/>
    <xf numFmtId="49" fontId="8" fillId="0" borderId="21" xfId="4" quotePrefix="1" applyNumberFormat="1" applyFont="1" applyBorder="1" applyAlignment="1">
      <alignment horizontal="center" vertical="center" wrapText="1"/>
    </xf>
    <xf numFmtId="3" fontId="13" fillId="0" borderId="16" xfId="4" applyNumberFormat="1" applyFont="1" applyBorder="1" applyAlignment="1">
      <alignment horizontal="right"/>
    </xf>
    <xf numFmtId="3" fontId="13" fillId="0" borderId="17" xfId="4" applyNumberFormat="1" applyFont="1" applyBorder="1" applyAlignment="1">
      <alignment horizontal="right"/>
    </xf>
    <xf numFmtId="3" fontId="14" fillId="0" borderId="17" xfId="4" applyNumberFormat="1" applyFont="1" applyBorder="1" applyAlignment="1">
      <alignment horizontal="right"/>
    </xf>
    <xf numFmtId="3" fontId="14" fillId="0" borderId="17" xfId="4" applyNumberFormat="1" applyFont="1" applyBorder="1"/>
    <xf numFmtId="3" fontId="13" fillId="0" borderId="17" xfId="4" applyNumberFormat="1" applyFont="1" applyBorder="1"/>
    <xf numFmtId="3" fontId="13" fillId="0" borderId="18" xfId="4" applyNumberFormat="1" applyFont="1" applyBorder="1"/>
    <xf numFmtId="3" fontId="13" fillId="0" borderId="19" xfId="4" applyNumberFormat="1" applyFont="1" applyBorder="1"/>
    <xf numFmtId="3" fontId="13" fillId="0" borderId="22" xfId="2" applyNumberFormat="1" applyFont="1" applyBorder="1"/>
    <xf numFmtId="3" fontId="13" fillId="0" borderId="17" xfId="2" applyNumberFormat="1" applyFont="1" applyBorder="1"/>
    <xf numFmtId="0" fontId="8" fillId="0" borderId="14" xfId="4" applyFont="1" applyBorder="1" applyAlignment="1">
      <alignment horizontal="left" vertical="center" wrapText="1"/>
    </xf>
    <xf numFmtId="3" fontId="8" fillId="0" borderId="18" xfId="2" applyNumberFormat="1" applyFont="1" applyBorder="1"/>
    <xf numFmtId="0" fontId="8" fillId="0" borderId="14" xfId="2" applyFont="1" applyBorder="1" applyAlignment="1">
      <alignment wrapText="1"/>
    </xf>
    <xf numFmtId="0" fontId="8" fillId="0" borderId="16" xfId="2" applyFont="1" applyBorder="1"/>
    <xf numFmtId="0" fontId="8" fillId="0" borderId="14" xfId="2" applyFont="1" applyBorder="1"/>
    <xf numFmtId="0" fontId="8" fillId="0" borderId="9" xfId="2" applyFont="1" applyBorder="1"/>
    <xf numFmtId="0" fontId="9" fillId="0" borderId="3" xfId="4" applyFont="1" applyBorder="1"/>
    <xf numFmtId="0" fontId="9" fillId="0" borderId="9" xfId="4" applyFont="1" applyBorder="1"/>
    <xf numFmtId="3" fontId="9" fillId="0" borderId="9" xfId="4" applyNumberFormat="1" applyFont="1" applyBorder="1" applyAlignment="1">
      <alignment horizontal="right"/>
    </xf>
    <xf numFmtId="3" fontId="2" fillId="0" borderId="0" xfId="2" applyNumberFormat="1" applyFont="1"/>
    <xf numFmtId="0" fontId="10" fillId="0" borderId="2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8" fillId="0" borderId="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wrapText="1"/>
    </xf>
    <xf numFmtId="0" fontId="8" fillId="0" borderId="4" xfId="3" applyFont="1" applyBorder="1" applyAlignment="1">
      <alignment horizontal="center" wrapText="1"/>
    </xf>
    <xf numFmtId="0" fontId="8" fillId="0" borderId="5" xfId="3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2" xfId="3" applyFont="1" applyBorder="1" applyAlignment="1">
      <alignment horizontal="center" textRotation="255"/>
    </xf>
    <xf numFmtId="0" fontId="8" fillId="0" borderId="6" xfId="3" applyFont="1" applyBorder="1" applyAlignment="1">
      <alignment horizontal="center" textRotation="255"/>
    </xf>
    <xf numFmtId="0" fontId="8" fillId="0" borderId="12" xfId="3" applyFont="1" applyBorder="1" applyAlignment="1">
      <alignment horizontal="center" textRotation="255"/>
    </xf>
    <xf numFmtId="0" fontId="8" fillId="0" borderId="2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3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2" applyFont="1" applyAlignment="1">
      <alignment horizontal="center"/>
    </xf>
    <xf numFmtId="0" fontId="6" fillId="0" borderId="0" xfId="3" applyFont="1" applyAlignment="1">
      <alignment horizontal="left"/>
    </xf>
    <xf numFmtId="0" fontId="7" fillId="0" borderId="0" xfId="2" applyFont="1" applyAlignment="1">
      <alignment horizontal="center"/>
    </xf>
  </cellXfs>
  <cellStyles count="5">
    <cellStyle name="Normál" xfId="0" builtinId="0"/>
    <cellStyle name="Normál_KTGV99" xfId="3"/>
    <cellStyle name="Normál_PHKV99" xfId="4"/>
    <cellStyle name="Normál_SIKONC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36"/>
  <sheetViews>
    <sheetView tabSelected="1" zoomScale="86" zoomScaleNormal="86" workbookViewId="0">
      <selection activeCell="B5" sqref="B5:U5"/>
    </sheetView>
  </sheetViews>
  <sheetFormatPr defaultRowHeight="12.75" x14ac:dyDescent="0.2"/>
  <cols>
    <col min="1" max="1" width="4.5703125" style="1" customWidth="1"/>
    <col min="2" max="2" width="9.140625" style="1"/>
    <col min="3" max="3" width="42.140625" style="1" customWidth="1"/>
    <col min="4" max="4" width="13" style="1" customWidth="1"/>
    <col min="5" max="5" width="12.28515625" style="1" customWidth="1"/>
    <col min="6" max="6" width="10.42578125" style="1" customWidth="1"/>
    <col min="7" max="7" width="11.85546875" style="1" customWidth="1"/>
    <col min="8" max="8" width="10.42578125" style="1" customWidth="1"/>
    <col min="9" max="10" width="10.28515625" style="1" customWidth="1"/>
    <col min="11" max="11" width="13" style="1" customWidth="1"/>
    <col min="12" max="12" width="12.42578125" style="1" customWidth="1"/>
    <col min="13" max="13" width="11.140625" style="1" customWidth="1"/>
    <col min="14" max="14" width="9.5703125" style="1" customWidth="1"/>
    <col min="15" max="15" width="12.42578125" style="1" customWidth="1"/>
    <col min="16" max="16" width="14" style="1" customWidth="1"/>
    <col min="17" max="17" width="9.85546875" style="1" customWidth="1"/>
    <col min="18" max="18" width="10.5703125" style="1" customWidth="1"/>
    <col min="19" max="19" width="9.5703125" style="1" customWidth="1"/>
    <col min="20" max="16384" width="9.140625" style="1"/>
  </cols>
  <sheetData>
    <row r="1" spans="1:21" ht="15.75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.7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1" ht="15.75" customHeight="1" x14ac:dyDescent="0.25">
      <c r="A3" s="89"/>
      <c r="B3" s="89"/>
      <c r="C3" s="89"/>
      <c r="D3" s="89"/>
      <c r="E3" s="89"/>
      <c r="F3" s="8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ht="15.75" customHeight="1" x14ac:dyDescent="0.25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5" customFormat="1" ht="15.75" customHeight="1" x14ac:dyDescent="0.25">
      <c r="A5" s="4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s="5" customFormat="1" ht="15.75" customHeight="1" x14ac:dyDescent="0.25">
      <c r="B6" s="68" t="s">
        <v>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s="5" customFormat="1" ht="15.75" customHeight="1" x14ac:dyDescent="0.25">
      <c r="B7" s="68" t="s">
        <v>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s="5" customFormat="1" ht="15.75" customHeight="1" x14ac:dyDescent="0.25">
      <c r="B8" s="68" t="s">
        <v>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s="5" customFormat="1" ht="15.75" thickBot="1" x14ac:dyDescent="0.3">
      <c r="T9" s="69" t="s">
        <v>3</v>
      </c>
      <c r="U9" s="69"/>
    </row>
    <row r="10" spans="1:21" s="6" customFormat="1" ht="20.25" customHeight="1" thickBot="1" x14ac:dyDescent="0.3">
      <c r="A10" s="70" t="s">
        <v>4</v>
      </c>
      <c r="B10" s="73" t="s">
        <v>5</v>
      </c>
      <c r="C10" s="76" t="s">
        <v>6</v>
      </c>
      <c r="D10" s="57" t="s">
        <v>7</v>
      </c>
      <c r="E10" s="79" t="s">
        <v>8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/>
      <c r="T10" s="82" t="s">
        <v>9</v>
      </c>
      <c r="U10" s="83"/>
    </row>
    <row r="11" spans="1:21" s="6" customFormat="1" ht="38.25" customHeight="1" thickBot="1" x14ac:dyDescent="0.3">
      <c r="A11" s="71"/>
      <c r="B11" s="74"/>
      <c r="C11" s="77"/>
      <c r="D11" s="58"/>
      <c r="E11" s="84" t="s">
        <v>10</v>
      </c>
      <c r="F11" s="85"/>
      <c r="G11" s="85"/>
      <c r="H11" s="85"/>
      <c r="I11" s="85"/>
      <c r="J11" s="85"/>
      <c r="K11" s="86"/>
      <c r="L11" s="79" t="s">
        <v>11</v>
      </c>
      <c r="M11" s="80"/>
      <c r="N11" s="80"/>
      <c r="O11" s="81"/>
      <c r="P11" s="60" t="s">
        <v>12</v>
      </c>
      <c r="Q11" s="61"/>
      <c r="R11" s="61"/>
      <c r="S11" s="62"/>
      <c r="T11" s="52" t="s">
        <v>13</v>
      </c>
      <c r="U11" s="53"/>
    </row>
    <row r="12" spans="1:21" s="6" customFormat="1" ht="21" customHeight="1" thickBot="1" x14ac:dyDescent="0.3">
      <c r="A12" s="71"/>
      <c r="B12" s="74"/>
      <c r="C12" s="77"/>
      <c r="D12" s="58"/>
      <c r="E12" s="57" t="s">
        <v>14</v>
      </c>
      <c r="F12" s="57" t="s">
        <v>15</v>
      </c>
      <c r="G12" s="57" t="s">
        <v>16</v>
      </c>
      <c r="H12" s="57" t="s">
        <v>17</v>
      </c>
      <c r="I12" s="57" t="s">
        <v>18</v>
      </c>
      <c r="J12" s="54" t="s">
        <v>19</v>
      </c>
      <c r="K12" s="65" t="s">
        <v>20</v>
      </c>
      <c r="L12" s="54" t="s">
        <v>21</v>
      </c>
      <c r="M12" s="54" t="s">
        <v>22</v>
      </c>
      <c r="N12" s="57" t="s">
        <v>23</v>
      </c>
      <c r="O12" s="47" t="s">
        <v>24</v>
      </c>
      <c r="P12" s="57" t="s">
        <v>25</v>
      </c>
      <c r="Q12" s="57" t="s">
        <v>26</v>
      </c>
      <c r="R12" s="57" t="s">
        <v>27</v>
      </c>
      <c r="S12" s="47" t="s">
        <v>28</v>
      </c>
      <c r="T12" s="7" t="s">
        <v>29</v>
      </c>
      <c r="U12" s="8" t="s">
        <v>30</v>
      </c>
    </row>
    <row r="13" spans="1:21" s="6" customFormat="1" ht="18.75" customHeight="1" x14ac:dyDescent="0.25">
      <c r="A13" s="71"/>
      <c r="B13" s="74"/>
      <c r="C13" s="77"/>
      <c r="D13" s="58"/>
      <c r="E13" s="58"/>
      <c r="F13" s="58"/>
      <c r="G13" s="58"/>
      <c r="H13" s="58"/>
      <c r="I13" s="58"/>
      <c r="J13" s="63"/>
      <c r="K13" s="66"/>
      <c r="L13" s="55"/>
      <c r="M13" s="55"/>
      <c r="N13" s="58"/>
      <c r="O13" s="48"/>
      <c r="P13" s="58"/>
      <c r="Q13" s="58"/>
      <c r="R13" s="58"/>
      <c r="S13" s="48"/>
      <c r="T13" s="50" t="s">
        <v>31</v>
      </c>
      <c r="U13" s="51"/>
    </row>
    <row r="14" spans="1:21" s="6" customFormat="1" ht="20.25" customHeight="1" thickBot="1" x14ac:dyDescent="0.3">
      <c r="A14" s="72"/>
      <c r="B14" s="75"/>
      <c r="C14" s="78"/>
      <c r="D14" s="59"/>
      <c r="E14" s="59"/>
      <c r="F14" s="59"/>
      <c r="G14" s="59"/>
      <c r="H14" s="59"/>
      <c r="I14" s="59"/>
      <c r="J14" s="64"/>
      <c r="K14" s="67"/>
      <c r="L14" s="56"/>
      <c r="M14" s="56"/>
      <c r="N14" s="59"/>
      <c r="O14" s="49"/>
      <c r="P14" s="59"/>
      <c r="Q14" s="59"/>
      <c r="R14" s="59"/>
      <c r="S14" s="49"/>
      <c r="T14" s="52"/>
      <c r="U14" s="53"/>
    </row>
    <row r="15" spans="1:21" s="5" customFormat="1" ht="30.75" thickBot="1" x14ac:dyDescent="0.3">
      <c r="A15" s="9" t="s">
        <v>32</v>
      </c>
      <c r="B15" s="10" t="s">
        <v>33</v>
      </c>
      <c r="C15" s="11" t="s">
        <v>34</v>
      </c>
      <c r="D15" s="12">
        <f>K15+O15+S15</f>
        <v>18764305</v>
      </c>
      <c r="E15" s="13">
        <v>4189100</v>
      </c>
      <c r="F15" s="14">
        <v>780685</v>
      </c>
      <c r="G15" s="14">
        <v>3412218</v>
      </c>
      <c r="H15" s="14"/>
      <c r="I15" s="14">
        <v>561665</v>
      </c>
      <c r="J15" s="14">
        <v>9820637</v>
      </c>
      <c r="K15" s="15">
        <f t="shared" ref="K15:K23" si="0">SUM(E15:J15)</f>
        <v>18764305</v>
      </c>
      <c r="L15" s="16"/>
      <c r="M15" s="16"/>
      <c r="N15" s="16"/>
      <c r="O15" s="17"/>
      <c r="P15" s="18"/>
      <c r="Q15" s="19"/>
      <c r="R15" s="20"/>
      <c r="S15" s="20"/>
      <c r="T15" s="21"/>
      <c r="U15" s="22"/>
    </row>
    <row r="16" spans="1:21" s="5" customFormat="1" ht="15.75" thickBot="1" x14ac:dyDescent="0.3">
      <c r="A16" s="23" t="s">
        <v>35</v>
      </c>
      <c r="B16" s="24" t="s">
        <v>36</v>
      </c>
      <c r="C16" s="11" t="s">
        <v>37</v>
      </c>
      <c r="D16" s="12">
        <f>K16+O16+S16</f>
        <v>181534</v>
      </c>
      <c r="E16" s="13"/>
      <c r="F16" s="14"/>
      <c r="G16" s="14">
        <v>181534</v>
      </c>
      <c r="H16" s="14"/>
      <c r="I16" s="14"/>
      <c r="J16" s="14"/>
      <c r="K16" s="15">
        <f t="shared" si="0"/>
        <v>181534</v>
      </c>
      <c r="L16" s="16"/>
      <c r="M16" s="16"/>
      <c r="N16" s="16"/>
      <c r="O16" s="17"/>
      <c r="P16" s="17"/>
      <c r="Q16" s="19"/>
      <c r="R16" s="20"/>
      <c r="S16" s="20"/>
      <c r="T16" s="25"/>
      <c r="U16" s="26"/>
    </row>
    <row r="17" spans="1:21" s="5" customFormat="1" ht="30" x14ac:dyDescent="0.25">
      <c r="A17" s="9" t="s">
        <v>38</v>
      </c>
      <c r="B17" s="24" t="s">
        <v>39</v>
      </c>
      <c r="C17" s="11" t="s">
        <v>40</v>
      </c>
      <c r="D17" s="12"/>
      <c r="E17" s="13"/>
      <c r="F17" s="14"/>
      <c r="G17" s="14"/>
      <c r="H17" s="14"/>
      <c r="I17" s="14"/>
      <c r="J17" s="14"/>
      <c r="K17" s="15"/>
      <c r="L17" s="16"/>
      <c r="M17" s="16"/>
      <c r="N17" s="16"/>
      <c r="O17" s="17"/>
      <c r="P17" s="17"/>
      <c r="Q17" s="19"/>
      <c r="R17" s="20"/>
      <c r="S17" s="20"/>
      <c r="T17" s="25"/>
      <c r="U17" s="26"/>
    </row>
    <row r="18" spans="1:21" s="5" customFormat="1" ht="30.75" thickBot="1" x14ac:dyDescent="0.3">
      <c r="A18" s="23" t="s">
        <v>41</v>
      </c>
      <c r="B18" s="24" t="s">
        <v>42</v>
      </c>
      <c r="C18" s="11" t="s">
        <v>43</v>
      </c>
      <c r="D18" s="12">
        <f t="shared" ref="D18:D33" si="1">K18+O18+S18</f>
        <v>984057</v>
      </c>
      <c r="E18" s="13"/>
      <c r="F18" s="14"/>
      <c r="G18" s="14"/>
      <c r="H18" s="14"/>
      <c r="I18" s="14"/>
      <c r="J18" s="14"/>
      <c r="K18" s="15"/>
      <c r="L18" s="16"/>
      <c r="M18" s="16"/>
      <c r="N18" s="16"/>
      <c r="O18" s="17"/>
      <c r="P18" s="17">
        <v>984057</v>
      </c>
      <c r="Q18" s="19"/>
      <c r="R18" s="20"/>
      <c r="S18" s="20">
        <f>SUM(P18:R18)</f>
        <v>984057</v>
      </c>
      <c r="T18" s="25"/>
      <c r="U18" s="26"/>
    </row>
    <row r="19" spans="1:21" s="5" customFormat="1" ht="15" x14ac:dyDescent="0.25">
      <c r="A19" s="9" t="s">
        <v>44</v>
      </c>
      <c r="B19" s="27" t="s">
        <v>45</v>
      </c>
      <c r="C19" s="11" t="s">
        <v>46</v>
      </c>
      <c r="D19" s="12">
        <f t="shared" si="1"/>
        <v>130000</v>
      </c>
      <c r="E19" s="13"/>
      <c r="F19" s="14"/>
      <c r="G19" s="14"/>
      <c r="H19" s="14"/>
      <c r="I19" s="14">
        <v>130000</v>
      </c>
      <c r="J19" s="14"/>
      <c r="K19" s="15">
        <f t="shared" si="0"/>
        <v>130000</v>
      </c>
      <c r="L19" s="16"/>
      <c r="M19" s="16"/>
      <c r="N19" s="16"/>
      <c r="O19" s="17"/>
      <c r="P19" s="17"/>
      <c r="Q19" s="19"/>
      <c r="R19" s="20"/>
      <c r="S19" s="20"/>
      <c r="T19" s="25"/>
      <c r="U19" s="26"/>
    </row>
    <row r="20" spans="1:21" s="5" customFormat="1" ht="15.75" thickBot="1" x14ac:dyDescent="0.3">
      <c r="A20" s="23" t="s">
        <v>47</v>
      </c>
      <c r="B20" s="24" t="s">
        <v>48</v>
      </c>
      <c r="C20" s="11" t="s">
        <v>49</v>
      </c>
      <c r="D20" s="12">
        <f t="shared" si="1"/>
        <v>666467</v>
      </c>
      <c r="E20" s="13">
        <v>618531</v>
      </c>
      <c r="F20" s="14">
        <v>47936</v>
      </c>
      <c r="G20" s="14"/>
      <c r="H20" s="14"/>
      <c r="I20" s="14"/>
      <c r="J20" s="14"/>
      <c r="K20" s="15">
        <f t="shared" si="0"/>
        <v>666467</v>
      </c>
      <c r="L20" s="16"/>
      <c r="M20" s="16"/>
      <c r="N20" s="16"/>
      <c r="O20" s="17"/>
      <c r="P20" s="17"/>
      <c r="Q20" s="19"/>
      <c r="R20" s="20"/>
      <c r="S20" s="20"/>
      <c r="T20" s="25"/>
      <c r="U20" s="26"/>
    </row>
    <row r="21" spans="1:21" s="5" customFormat="1" ht="30" x14ac:dyDescent="0.25">
      <c r="A21" s="9" t="s">
        <v>50</v>
      </c>
      <c r="B21" s="24" t="s">
        <v>51</v>
      </c>
      <c r="C21" s="11" t="s">
        <v>52</v>
      </c>
      <c r="D21" s="12">
        <f t="shared" si="1"/>
        <v>2781300</v>
      </c>
      <c r="E21" s="13"/>
      <c r="F21" s="14"/>
      <c r="G21" s="14">
        <v>215900</v>
      </c>
      <c r="H21" s="14"/>
      <c r="I21" s="14"/>
      <c r="J21" s="14"/>
      <c r="K21" s="15">
        <f t="shared" si="0"/>
        <v>215900</v>
      </c>
      <c r="L21" s="16"/>
      <c r="M21" s="16">
        <v>2565400</v>
      </c>
      <c r="N21" s="16"/>
      <c r="O21" s="17">
        <f>SUM(L21:N21)</f>
        <v>2565400</v>
      </c>
      <c r="P21" s="17"/>
      <c r="Q21" s="19"/>
      <c r="R21" s="20"/>
      <c r="S21" s="20"/>
      <c r="T21" s="25"/>
      <c r="U21" s="26"/>
    </row>
    <row r="22" spans="1:21" s="5" customFormat="1" ht="15.75" thickBot="1" x14ac:dyDescent="0.3">
      <c r="A22" s="23" t="s">
        <v>53</v>
      </c>
      <c r="B22" s="24" t="s">
        <v>54</v>
      </c>
      <c r="C22" s="11" t="s">
        <v>55</v>
      </c>
      <c r="D22" s="12">
        <f t="shared" si="1"/>
        <v>50292</v>
      </c>
      <c r="E22" s="13"/>
      <c r="F22" s="14"/>
      <c r="G22" s="14">
        <v>50292</v>
      </c>
      <c r="H22" s="14"/>
      <c r="I22" s="14"/>
      <c r="J22" s="14"/>
      <c r="K22" s="15">
        <f t="shared" si="0"/>
        <v>50292</v>
      </c>
      <c r="L22" s="16"/>
      <c r="M22" s="16"/>
      <c r="N22" s="16"/>
      <c r="O22" s="17"/>
      <c r="P22" s="17"/>
      <c r="Q22" s="19"/>
      <c r="R22" s="20"/>
      <c r="S22" s="20"/>
      <c r="T22" s="25"/>
      <c r="U22" s="26"/>
    </row>
    <row r="23" spans="1:21" s="5" customFormat="1" ht="18.75" customHeight="1" x14ac:dyDescent="0.25">
      <c r="A23" s="9" t="s">
        <v>56</v>
      </c>
      <c r="B23" s="24" t="s">
        <v>57</v>
      </c>
      <c r="C23" s="11" t="s">
        <v>58</v>
      </c>
      <c r="D23" s="12">
        <f t="shared" si="1"/>
        <v>315814</v>
      </c>
      <c r="E23" s="28"/>
      <c r="F23" s="29"/>
      <c r="G23" s="30">
        <v>315814</v>
      </c>
      <c r="H23" s="29"/>
      <c r="I23" s="29"/>
      <c r="J23" s="29"/>
      <c r="K23" s="31">
        <f t="shared" si="0"/>
        <v>315814</v>
      </c>
      <c r="L23" s="31"/>
      <c r="M23" s="32"/>
      <c r="N23" s="32"/>
      <c r="O23" s="17"/>
      <c r="P23" s="33"/>
      <c r="Q23" s="33"/>
      <c r="R23" s="34"/>
      <c r="S23" s="34"/>
      <c r="T23" s="35"/>
      <c r="U23" s="36"/>
    </row>
    <row r="24" spans="1:21" s="5" customFormat="1" ht="29.25" customHeight="1" thickBot="1" x14ac:dyDescent="0.3">
      <c r="A24" s="23" t="s">
        <v>59</v>
      </c>
      <c r="B24" s="24" t="s">
        <v>60</v>
      </c>
      <c r="C24" s="37" t="s">
        <v>61</v>
      </c>
      <c r="D24" s="12">
        <f t="shared" si="1"/>
        <v>1460500</v>
      </c>
      <c r="E24" s="13"/>
      <c r="F24" s="14"/>
      <c r="G24" s="14">
        <v>1460500</v>
      </c>
      <c r="H24" s="16"/>
      <c r="I24" s="14"/>
      <c r="J24" s="14"/>
      <c r="K24" s="15">
        <f t="shared" ref="K24:K33" si="2">SUM(E24:I24)</f>
        <v>1460500</v>
      </c>
      <c r="L24" s="16"/>
      <c r="M24" s="16"/>
      <c r="N24" s="16"/>
      <c r="O24" s="17"/>
      <c r="P24" s="17"/>
      <c r="Q24" s="19"/>
      <c r="R24" s="20"/>
      <c r="S24" s="20"/>
      <c r="T24" s="38"/>
      <c r="U24" s="26"/>
    </row>
    <row r="25" spans="1:21" s="5" customFormat="1" ht="15" x14ac:dyDescent="0.25">
      <c r="A25" s="9" t="s">
        <v>62</v>
      </c>
      <c r="B25" s="24" t="s">
        <v>63</v>
      </c>
      <c r="C25" s="11" t="s">
        <v>64</v>
      </c>
      <c r="D25" s="12">
        <f t="shared" si="1"/>
        <v>1024177</v>
      </c>
      <c r="E25" s="13">
        <v>406000</v>
      </c>
      <c r="F25" s="14">
        <v>56637</v>
      </c>
      <c r="G25" s="14">
        <v>381000</v>
      </c>
      <c r="H25" s="16"/>
      <c r="I25" s="14"/>
      <c r="J25" s="14"/>
      <c r="K25" s="15">
        <f t="shared" si="2"/>
        <v>843637</v>
      </c>
      <c r="L25" s="16">
        <v>180540</v>
      </c>
      <c r="M25" s="16"/>
      <c r="N25" s="16"/>
      <c r="O25" s="17">
        <f>SUM(L25:N25)</f>
        <v>180540</v>
      </c>
      <c r="P25" s="17"/>
      <c r="Q25" s="19"/>
      <c r="R25" s="20"/>
      <c r="S25" s="20"/>
      <c r="T25" s="38"/>
      <c r="U25" s="26"/>
    </row>
    <row r="26" spans="1:21" s="5" customFormat="1" ht="30.75" thickBot="1" x14ac:dyDescent="0.3">
      <c r="A26" s="23" t="s">
        <v>65</v>
      </c>
      <c r="B26" s="24" t="s">
        <v>66</v>
      </c>
      <c r="C26" s="11" t="s">
        <v>67</v>
      </c>
      <c r="D26" s="12">
        <f t="shared" si="1"/>
        <v>3303660</v>
      </c>
      <c r="E26" s="13"/>
      <c r="F26" s="14"/>
      <c r="G26" s="14">
        <v>944000</v>
      </c>
      <c r="H26" s="16"/>
      <c r="I26" s="14"/>
      <c r="J26" s="14"/>
      <c r="K26" s="15">
        <f t="shared" si="2"/>
        <v>944000</v>
      </c>
      <c r="L26" s="16">
        <v>2359660</v>
      </c>
      <c r="M26" s="16"/>
      <c r="N26" s="16"/>
      <c r="O26" s="17">
        <f>SUM(L26:N26)</f>
        <v>2359660</v>
      </c>
      <c r="P26" s="17"/>
      <c r="Q26" s="19"/>
      <c r="R26" s="20"/>
      <c r="S26" s="20"/>
      <c r="T26" s="21"/>
      <c r="U26" s="26"/>
    </row>
    <row r="27" spans="1:21" s="5" customFormat="1" ht="15" x14ac:dyDescent="0.25">
      <c r="A27" s="9" t="s">
        <v>68</v>
      </c>
      <c r="B27" s="24" t="s">
        <v>69</v>
      </c>
      <c r="C27" s="11" t="s">
        <v>70</v>
      </c>
      <c r="D27" s="12">
        <f t="shared" si="1"/>
        <v>103500</v>
      </c>
      <c r="E27" s="13"/>
      <c r="F27" s="14"/>
      <c r="G27" s="14">
        <v>103500</v>
      </c>
      <c r="H27" s="16"/>
      <c r="I27" s="14"/>
      <c r="J27" s="14"/>
      <c r="K27" s="15">
        <f t="shared" si="2"/>
        <v>103500</v>
      </c>
      <c r="L27" s="16"/>
      <c r="M27" s="16"/>
      <c r="N27" s="16"/>
      <c r="O27" s="17"/>
      <c r="P27" s="17"/>
      <c r="Q27" s="19"/>
      <c r="R27" s="20"/>
      <c r="S27" s="20"/>
      <c r="T27" s="38"/>
      <c r="U27" s="26"/>
    </row>
    <row r="28" spans="1:21" s="5" customFormat="1" ht="15.75" thickBot="1" x14ac:dyDescent="0.3">
      <c r="A28" s="23" t="s">
        <v>71</v>
      </c>
      <c r="B28" s="24" t="s">
        <v>72</v>
      </c>
      <c r="C28" s="11" t="s">
        <v>73</v>
      </c>
      <c r="D28" s="12">
        <f t="shared" si="1"/>
        <v>1408832</v>
      </c>
      <c r="E28" s="13">
        <v>120000</v>
      </c>
      <c r="F28" s="14">
        <v>16740</v>
      </c>
      <c r="G28" s="14">
        <v>891092</v>
      </c>
      <c r="H28" s="14"/>
      <c r="I28" s="14"/>
      <c r="J28" s="14"/>
      <c r="K28" s="15">
        <f t="shared" si="2"/>
        <v>1027832</v>
      </c>
      <c r="L28" s="16">
        <v>381000</v>
      </c>
      <c r="M28" s="16"/>
      <c r="N28" s="16"/>
      <c r="O28" s="17">
        <f>SUM(L28:N28)</f>
        <v>381000</v>
      </c>
      <c r="P28" s="17"/>
      <c r="Q28" s="19"/>
      <c r="R28" s="20"/>
      <c r="S28" s="20"/>
      <c r="T28" s="38"/>
      <c r="U28" s="26"/>
    </row>
    <row r="29" spans="1:21" s="5" customFormat="1" ht="30" x14ac:dyDescent="0.25">
      <c r="A29" s="9" t="s">
        <v>74</v>
      </c>
      <c r="B29" s="24" t="s">
        <v>75</v>
      </c>
      <c r="C29" s="11" t="s">
        <v>76</v>
      </c>
      <c r="D29" s="12">
        <f t="shared" si="1"/>
        <v>2416037</v>
      </c>
      <c r="E29" s="13">
        <v>500000</v>
      </c>
      <c r="F29" s="14">
        <v>228537</v>
      </c>
      <c r="G29" s="14">
        <v>1087500</v>
      </c>
      <c r="H29" s="14"/>
      <c r="I29" s="14"/>
      <c r="J29" s="14"/>
      <c r="K29" s="15">
        <f t="shared" si="2"/>
        <v>1816037</v>
      </c>
      <c r="L29" s="16"/>
      <c r="M29" s="16">
        <v>600000</v>
      </c>
      <c r="N29" s="16"/>
      <c r="O29" s="17">
        <f>SUM(L29:N29)</f>
        <v>600000</v>
      </c>
      <c r="P29" s="17"/>
      <c r="Q29" s="19"/>
      <c r="R29" s="20"/>
      <c r="S29" s="20"/>
      <c r="T29" s="38"/>
      <c r="U29" s="26"/>
    </row>
    <row r="30" spans="1:21" s="5" customFormat="1" ht="29.25" customHeight="1" thickBot="1" x14ac:dyDescent="0.3">
      <c r="A30" s="23" t="s">
        <v>77</v>
      </c>
      <c r="B30" s="24">
        <v>104051</v>
      </c>
      <c r="C30" s="39" t="s">
        <v>78</v>
      </c>
      <c r="D30" s="12"/>
      <c r="E30" s="13"/>
      <c r="F30" s="14"/>
      <c r="G30" s="14"/>
      <c r="H30" s="14"/>
      <c r="I30" s="14"/>
      <c r="J30" s="14"/>
      <c r="K30" s="15"/>
      <c r="L30" s="16"/>
      <c r="M30" s="16"/>
      <c r="N30" s="16"/>
      <c r="O30" s="17"/>
      <c r="P30" s="17"/>
      <c r="Q30" s="19"/>
      <c r="R30" s="20"/>
      <c r="S30" s="20"/>
      <c r="T30" s="38"/>
      <c r="U30" s="26"/>
    </row>
    <row r="31" spans="1:21" s="5" customFormat="1" ht="15" x14ac:dyDescent="0.25">
      <c r="A31" s="9" t="s">
        <v>79</v>
      </c>
      <c r="B31" s="24" t="s">
        <v>80</v>
      </c>
      <c r="C31" s="40" t="s">
        <v>81</v>
      </c>
      <c r="D31" s="12">
        <f t="shared" si="1"/>
        <v>3973953</v>
      </c>
      <c r="E31" s="13"/>
      <c r="F31" s="14"/>
      <c r="G31" s="14">
        <v>3973953</v>
      </c>
      <c r="H31" s="14"/>
      <c r="I31" s="14"/>
      <c r="J31" s="14"/>
      <c r="K31" s="15">
        <f t="shared" si="2"/>
        <v>3973953</v>
      </c>
      <c r="L31" s="16"/>
      <c r="M31" s="16"/>
      <c r="N31" s="16"/>
      <c r="O31" s="17"/>
      <c r="P31" s="17"/>
      <c r="Q31" s="19"/>
      <c r="R31" s="20"/>
      <c r="S31" s="20"/>
      <c r="T31" s="38"/>
      <c r="U31" s="26"/>
    </row>
    <row r="32" spans="1:21" s="5" customFormat="1" ht="15.75" thickBot="1" x14ac:dyDescent="0.3">
      <c r="A32" s="23" t="s">
        <v>82</v>
      </c>
      <c r="B32" s="24">
        <v>107055</v>
      </c>
      <c r="C32" s="41" t="s">
        <v>83</v>
      </c>
      <c r="D32" s="12">
        <f t="shared" si="1"/>
        <v>5589255</v>
      </c>
      <c r="E32" s="13">
        <v>3573074</v>
      </c>
      <c r="F32" s="14">
        <v>651611</v>
      </c>
      <c r="G32" s="14">
        <v>1212170</v>
      </c>
      <c r="H32" s="14"/>
      <c r="I32" s="14"/>
      <c r="J32" s="14"/>
      <c r="K32" s="15">
        <f t="shared" si="2"/>
        <v>5436855</v>
      </c>
      <c r="L32" s="16">
        <v>152400</v>
      </c>
      <c r="M32" s="16"/>
      <c r="N32" s="16"/>
      <c r="O32" s="17">
        <f>SUM(L32:N32)</f>
        <v>152400</v>
      </c>
      <c r="P32" s="17"/>
      <c r="Q32" s="19"/>
      <c r="R32" s="20"/>
      <c r="S32" s="20"/>
      <c r="T32" s="38">
        <v>1</v>
      </c>
      <c r="U32" s="26">
        <v>1</v>
      </c>
    </row>
    <row r="33" spans="1:21" s="5" customFormat="1" ht="30.75" thickBot="1" x14ac:dyDescent="0.3">
      <c r="A33" s="9" t="s">
        <v>84</v>
      </c>
      <c r="B33" s="24">
        <v>107060</v>
      </c>
      <c r="C33" s="11" t="s">
        <v>85</v>
      </c>
      <c r="D33" s="12">
        <f t="shared" si="1"/>
        <v>1375000</v>
      </c>
      <c r="E33" s="13"/>
      <c r="F33" s="14"/>
      <c r="G33" s="14"/>
      <c r="H33" s="14">
        <v>1375000</v>
      </c>
      <c r="I33" s="14"/>
      <c r="J33" s="14"/>
      <c r="K33" s="15">
        <f t="shared" si="2"/>
        <v>1375000</v>
      </c>
      <c r="L33" s="16"/>
      <c r="M33" s="16"/>
      <c r="N33" s="16"/>
      <c r="O33" s="17"/>
      <c r="P33" s="17"/>
      <c r="Q33" s="19"/>
      <c r="R33" s="20"/>
      <c r="S33" s="20"/>
      <c r="T33" s="38"/>
      <c r="U33" s="26"/>
    </row>
    <row r="34" spans="1:21" s="5" customFormat="1" ht="33.75" customHeight="1" thickBot="1" x14ac:dyDescent="0.3">
      <c r="A34" s="42"/>
      <c r="B34" s="43"/>
      <c r="C34" s="44" t="s">
        <v>86</v>
      </c>
      <c r="D34" s="18">
        <f t="shared" ref="D34:J34" si="3">SUM(D15:D33)</f>
        <v>44528683</v>
      </c>
      <c r="E34" s="18">
        <f t="shared" si="3"/>
        <v>9406705</v>
      </c>
      <c r="F34" s="18">
        <f t="shared" si="3"/>
        <v>1782146</v>
      </c>
      <c r="G34" s="18">
        <f t="shared" si="3"/>
        <v>14229473</v>
      </c>
      <c r="H34" s="18">
        <f t="shared" si="3"/>
        <v>1375000</v>
      </c>
      <c r="I34" s="18">
        <f t="shared" si="3"/>
        <v>691665</v>
      </c>
      <c r="J34" s="18">
        <f t="shared" si="3"/>
        <v>9820637</v>
      </c>
      <c r="K34" s="18">
        <f>SUM(K15:K33)</f>
        <v>37305626</v>
      </c>
      <c r="L34" s="18">
        <f>SUM(L15:L33)</f>
        <v>3073600</v>
      </c>
      <c r="M34" s="18">
        <f>SUM(M15:M33)</f>
        <v>3165400</v>
      </c>
      <c r="N34" s="18"/>
      <c r="O34" s="18">
        <f>SUM(O15:O33)</f>
        <v>6239000</v>
      </c>
      <c r="P34" s="18">
        <f>SUM(P15:P33)</f>
        <v>984057</v>
      </c>
      <c r="Q34" s="18"/>
      <c r="R34" s="18"/>
      <c r="S34" s="18">
        <f>SUM(S15:S33)</f>
        <v>984057</v>
      </c>
      <c r="T34" s="18">
        <f>SUM(T15:T33)</f>
        <v>1</v>
      </c>
      <c r="U34" s="45">
        <f>SUM(U15:U33)</f>
        <v>1</v>
      </c>
    </row>
    <row r="36" spans="1:21" x14ac:dyDescent="0.2">
      <c r="G36" s="46"/>
    </row>
  </sheetData>
  <mergeCells count="34">
    <mergeCell ref="B7:U7"/>
    <mergeCell ref="B1:U1"/>
    <mergeCell ref="B2:R2"/>
    <mergeCell ref="A3:F3"/>
    <mergeCell ref="B5:U5"/>
    <mergeCell ref="B6:U6"/>
    <mergeCell ref="B8:U8"/>
    <mergeCell ref="T9:U9"/>
    <mergeCell ref="A10:A14"/>
    <mergeCell ref="B10:B14"/>
    <mergeCell ref="C10:C14"/>
    <mergeCell ref="D10:D14"/>
    <mergeCell ref="E10:S10"/>
    <mergeCell ref="T10:U10"/>
    <mergeCell ref="E11:K11"/>
    <mergeCell ref="L11:O11"/>
    <mergeCell ref="P11:S11"/>
    <mergeCell ref="T11:U11"/>
    <mergeCell ref="E12:E14"/>
    <mergeCell ref="F12:F14"/>
    <mergeCell ref="G12:G14"/>
    <mergeCell ref="H12:H14"/>
    <mergeCell ref="I12:I14"/>
    <mergeCell ref="J12:J14"/>
    <mergeCell ref="K12:K14"/>
    <mergeCell ref="L12:L14"/>
    <mergeCell ref="S12:S14"/>
    <mergeCell ref="T13:U14"/>
    <mergeCell ref="M12:M14"/>
    <mergeCell ref="N12:N14"/>
    <mergeCell ref="O12:O14"/>
    <mergeCell ref="P12:P14"/>
    <mergeCell ref="Q12:Q14"/>
    <mergeCell ref="R12:R14"/>
  </mergeCells>
  <printOptions horizontalCentered="1"/>
  <pageMargins left="0" right="0" top="0" bottom="0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2021-06-21T11:50:30Z</dcterms:created>
  <dcterms:modified xsi:type="dcterms:W3CDTF">2021-06-22T10:13:55Z</dcterms:modified>
</cp:coreProperties>
</file>