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thnekosztolanci\Desktop\Hetye mell\"/>
    </mc:Choice>
  </mc:AlternateContent>
  <xr:revisionPtr revIDLastSave="0" documentId="8_{7229D105-4FE1-43FD-996A-0F02B8B64592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E118" i="1"/>
  <c r="D118" i="1"/>
  <c r="C118" i="1"/>
  <c r="F118" i="1" s="1"/>
  <c r="F117" i="1"/>
  <c r="F116" i="1"/>
  <c r="F115" i="1"/>
  <c r="F114" i="1"/>
  <c r="D113" i="1"/>
  <c r="D120" i="1" s="1"/>
  <c r="F112" i="1"/>
  <c r="F111" i="1"/>
  <c r="F110" i="1"/>
  <c r="F109" i="1"/>
  <c r="F108" i="1"/>
  <c r="F107" i="1"/>
  <c r="F106" i="1"/>
  <c r="F105" i="1"/>
  <c r="F104" i="1"/>
  <c r="F103" i="1"/>
  <c r="F102" i="1"/>
  <c r="E101" i="1"/>
  <c r="E113" i="1" s="1"/>
  <c r="E120" i="1" s="1"/>
  <c r="D101" i="1"/>
  <c r="C101" i="1"/>
  <c r="C113" i="1" s="1"/>
  <c r="F100" i="1"/>
  <c r="F99" i="1"/>
  <c r="F98" i="1"/>
  <c r="F95" i="1"/>
  <c r="E95" i="1"/>
  <c r="D95" i="1"/>
  <c r="C95" i="1"/>
  <c r="F94" i="1"/>
  <c r="F93" i="1"/>
  <c r="F92" i="1"/>
  <c r="F91" i="1"/>
  <c r="F90" i="1"/>
  <c r="F89" i="1"/>
  <c r="F88" i="1"/>
  <c r="F87" i="1"/>
  <c r="F86" i="1"/>
  <c r="E86" i="1"/>
  <c r="D86" i="1"/>
  <c r="C86" i="1"/>
  <c r="F85" i="1"/>
  <c r="F84" i="1"/>
  <c r="F83" i="1"/>
  <c r="F82" i="1"/>
  <c r="F81" i="1"/>
  <c r="E81" i="1"/>
  <c r="E96" i="1" s="1"/>
  <c r="D81" i="1"/>
  <c r="D96" i="1" s="1"/>
  <c r="C81" i="1"/>
  <c r="C96" i="1" s="1"/>
  <c r="F80" i="1"/>
  <c r="F79" i="1"/>
  <c r="F78" i="1"/>
  <c r="F77" i="1"/>
  <c r="F76" i="1"/>
  <c r="F75" i="1"/>
  <c r="F74" i="1"/>
  <c r="E72" i="1"/>
  <c r="D72" i="1"/>
  <c r="C72" i="1"/>
  <c r="F72" i="1" s="1"/>
  <c r="F71" i="1"/>
  <c r="F70" i="1"/>
  <c r="F69" i="1"/>
  <c r="F68" i="1"/>
  <c r="F67" i="1"/>
  <c r="F66" i="1"/>
  <c r="F65" i="1"/>
  <c r="F64" i="1"/>
  <c r="F63" i="1"/>
  <c r="F62" i="1"/>
  <c r="F61" i="1"/>
  <c r="F60" i="1"/>
  <c r="E59" i="1"/>
  <c r="D59" i="1"/>
  <c r="C59" i="1"/>
  <c r="F59" i="1" s="1"/>
  <c r="F58" i="1"/>
  <c r="F57" i="1"/>
  <c r="F56" i="1"/>
  <c r="F55" i="1"/>
  <c r="F54" i="1"/>
  <c r="F53" i="1"/>
  <c r="F52" i="1"/>
  <c r="F51" i="1"/>
  <c r="E49" i="1"/>
  <c r="D49" i="1"/>
  <c r="C49" i="1"/>
  <c r="F49" i="1" s="1"/>
  <c r="F48" i="1"/>
  <c r="F47" i="1"/>
  <c r="F46" i="1"/>
  <c r="F45" i="1"/>
  <c r="F44" i="1"/>
  <c r="F43" i="1"/>
  <c r="E43" i="1"/>
  <c r="D43" i="1"/>
  <c r="C43" i="1"/>
  <c r="F42" i="1"/>
  <c r="F41" i="1"/>
  <c r="E40" i="1"/>
  <c r="D40" i="1"/>
  <c r="C40" i="1"/>
  <c r="F40" i="1" s="1"/>
  <c r="F39" i="1"/>
  <c r="F38" i="1"/>
  <c r="F37" i="1"/>
  <c r="F36" i="1"/>
  <c r="F35" i="1"/>
  <c r="F34" i="1"/>
  <c r="F33" i="1"/>
  <c r="E32" i="1"/>
  <c r="D32" i="1"/>
  <c r="C32" i="1"/>
  <c r="F32" i="1" s="1"/>
  <c r="F31" i="1"/>
  <c r="F30" i="1"/>
  <c r="E29" i="1"/>
  <c r="E50" i="1" s="1"/>
  <c r="D29" i="1"/>
  <c r="D50" i="1" s="1"/>
  <c r="C29" i="1"/>
  <c r="C50" i="1" s="1"/>
  <c r="F28" i="1"/>
  <c r="F27" i="1"/>
  <c r="F26" i="1"/>
  <c r="F25" i="1"/>
  <c r="E23" i="1"/>
  <c r="E24" i="1" s="1"/>
  <c r="D23" i="1"/>
  <c r="C23" i="1"/>
  <c r="F23" i="1" s="1"/>
  <c r="F22" i="1"/>
  <c r="F21" i="1"/>
  <c r="F20" i="1"/>
  <c r="E19" i="1"/>
  <c r="D19" i="1"/>
  <c r="D24" i="1" s="1"/>
  <c r="C19" i="1"/>
  <c r="C24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73" i="1" l="1"/>
  <c r="D97" i="1"/>
  <c r="D121" i="1" s="1"/>
  <c r="F50" i="1"/>
  <c r="F113" i="1"/>
  <c r="C120" i="1"/>
  <c r="F120" i="1" s="1"/>
  <c r="C73" i="1"/>
  <c r="C97" i="1"/>
  <c r="F24" i="1"/>
  <c r="F96" i="1"/>
  <c r="E97" i="1"/>
  <c r="E121" i="1" s="1"/>
  <c r="E73" i="1"/>
  <c r="F29" i="1"/>
  <c r="F19" i="1"/>
  <c r="F101" i="1"/>
  <c r="F97" i="1" l="1"/>
  <c r="C121" i="1"/>
  <c r="F121" i="1" s="1"/>
  <c r="F73" i="1"/>
</calcChain>
</file>

<file path=xl/sharedStrings.xml><?xml version="1.0" encoding="utf-8"?>
<sst xmlns="http://schemas.openxmlformats.org/spreadsheetml/2006/main" count="238" uniqueCount="238">
  <si>
    <t>Önkormányzat 2020. évi költségvetése</t>
  </si>
  <si>
    <t>Kiadások  (Ft)</t>
  </si>
  <si>
    <t>Kiadások (e Ft)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</si>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</sst>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7" fillId="0" borderId="1" xfId="0" applyNumberFormat="1" applyFont="1" applyBorder="1"/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3" borderId="1" xfId="0" applyFont="1" applyFill="1" applyBorder="1"/>
    <xf numFmtId="165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/>
    <xf numFmtId="0" fontId="16" fillId="5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sqref="A1:F121"/>
    </sheetView>
  </sheetViews>
  <sheetFormatPr defaultRowHeight="15" x14ac:dyDescent="0.25"/>
  <cols>
    <col min="1" max="1" width="59.140625" customWidth="1"/>
    <col min="3" max="6" width="14.570312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2"/>
      <c r="C2" s="2"/>
      <c r="D2" s="2"/>
      <c r="E2" s="2"/>
      <c r="F2" s="3"/>
    </row>
    <row r="3" spans="1:6" ht="18" x14ac:dyDescent="0.25">
      <c r="A3" s="5"/>
      <c r="B3" s="6"/>
      <c r="C3" s="7"/>
      <c r="D3" s="8"/>
      <c r="E3" s="8"/>
      <c r="F3" s="8"/>
    </row>
    <row r="4" spans="1:6" ht="15.75" x14ac:dyDescent="0.25">
      <c r="A4" s="9"/>
      <c r="B4" s="6" t="s">
        <v>2</v>
      </c>
      <c r="C4" s="7"/>
      <c r="D4" s="8"/>
      <c r="E4" s="8"/>
      <c r="F4" s="8"/>
    </row>
    <row r="5" spans="1:6" ht="30" x14ac:dyDescent="0.3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</row>
    <row r="6" spans="1:6" x14ac:dyDescent="0.25">
      <c r="A6" s="13" t="s">
        <v>9</v>
      </c>
      <c r="B6" s="13" t="s">
        <v>10</v>
      </c>
      <c r="C6" s="14">
        <v>10956280</v>
      </c>
      <c r="D6" s="14"/>
      <c r="E6" s="14"/>
      <c r="F6" s="15">
        <f>SUM(C6:E6)</f>
        <v>10956280</v>
      </c>
    </row>
    <row r="7" spans="1:6" x14ac:dyDescent="0.25">
      <c r="A7" s="13" t="s">
        <v>11</v>
      </c>
      <c r="B7" s="16" t="s">
        <v>12</v>
      </c>
      <c r="C7" s="14"/>
      <c r="D7" s="14"/>
      <c r="E7" s="14"/>
      <c r="F7" s="15">
        <f t="shared" ref="F7:F70" si="0">SUM(C7:E7)</f>
        <v>0</v>
      </c>
    </row>
    <row r="8" spans="1:6" x14ac:dyDescent="0.25">
      <c r="A8" s="13" t="s">
        <v>13</v>
      </c>
      <c r="B8" s="16" t="s">
        <v>14</v>
      </c>
      <c r="C8" s="14"/>
      <c r="D8" s="14"/>
      <c r="E8" s="14"/>
      <c r="F8" s="15">
        <f t="shared" si="0"/>
        <v>0</v>
      </c>
    </row>
    <row r="9" spans="1:6" x14ac:dyDescent="0.25">
      <c r="A9" s="17" t="s">
        <v>15</v>
      </c>
      <c r="B9" s="16" t="s">
        <v>16</v>
      </c>
      <c r="C9" s="14"/>
      <c r="D9" s="14"/>
      <c r="E9" s="14"/>
      <c r="F9" s="15">
        <f t="shared" si="0"/>
        <v>0</v>
      </c>
    </row>
    <row r="10" spans="1:6" x14ac:dyDescent="0.25">
      <c r="A10" s="17" t="s">
        <v>17</v>
      </c>
      <c r="B10" s="16" t="s">
        <v>18</v>
      </c>
      <c r="C10" s="14"/>
      <c r="D10" s="14"/>
      <c r="E10" s="14"/>
      <c r="F10" s="15">
        <f t="shared" si="0"/>
        <v>0</v>
      </c>
    </row>
    <row r="11" spans="1:6" x14ac:dyDescent="0.25">
      <c r="A11" s="17" t="s">
        <v>19</v>
      </c>
      <c r="B11" s="16" t="s">
        <v>20</v>
      </c>
      <c r="C11" s="14"/>
      <c r="D11" s="14"/>
      <c r="E11" s="14"/>
      <c r="F11" s="15">
        <f t="shared" si="0"/>
        <v>0</v>
      </c>
    </row>
    <row r="12" spans="1:6" x14ac:dyDescent="0.25">
      <c r="A12" s="17" t="s">
        <v>21</v>
      </c>
      <c r="B12" s="16" t="s">
        <v>22</v>
      </c>
      <c r="C12" s="14"/>
      <c r="D12" s="14"/>
      <c r="E12" s="14"/>
      <c r="F12" s="15">
        <f t="shared" si="0"/>
        <v>0</v>
      </c>
    </row>
    <row r="13" spans="1:6" x14ac:dyDescent="0.25">
      <c r="A13" s="17" t="s">
        <v>23</v>
      </c>
      <c r="B13" s="16" t="s">
        <v>24</v>
      </c>
      <c r="C13" s="14"/>
      <c r="D13" s="14"/>
      <c r="E13" s="14"/>
      <c r="F13" s="15">
        <f t="shared" si="0"/>
        <v>0</v>
      </c>
    </row>
    <row r="14" spans="1:6" x14ac:dyDescent="0.25">
      <c r="A14" s="18" t="s">
        <v>25</v>
      </c>
      <c r="B14" s="16" t="s">
        <v>26</v>
      </c>
      <c r="C14" s="14">
        <v>100000</v>
      </c>
      <c r="D14" s="14"/>
      <c r="E14" s="14"/>
      <c r="F14" s="15">
        <f t="shared" si="0"/>
        <v>100000</v>
      </c>
    </row>
    <row r="15" spans="1:6" x14ac:dyDescent="0.25">
      <c r="A15" s="18" t="s">
        <v>27</v>
      </c>
      <c r="B15" s="16" t="s">
        <v>28</v>
      </c>
      <c r="C15" s="14"/>
      <c r="D15" s="14"/>
      <c r="E15" s="14"/>
      <c r="F15" s="15">
        <f t="shared" si="0"/>
        <v>0</v>
      </c>
    </row>
    <row r="16" spans="1:6" x14ac:dyDescent="0.25">
      <c r="A16" s="18" t="s">
        <v>29</v>
      </c>
      <c r="B16" s="16" t="s">
        <v>30</v>
      </c>
      <c r="C16" s="14"/>
      <c r="D16" s="14"/>
      <c r="E16" s="14"/>
      <c r="F16" s="15">
        <f t="shared" si="0"/>
        <v>0</v>
      </c>
    </row>
    <row r="17" spans="1:6" x14ac:dyDescent="0.25">
      <c r="A17" s="18" t="s">
        <v>31</v>
      </c>
      <c r="B17" s="16" t="s">
        <v>32</v>
      </c>
      <c r="C17" s="14"/>
      <c r="D17" s="14"/>
      <c r="E17" s="14"/>
      <c r="F17" s="15">
        <f t="shared" si="0"/>
        <v>0</v>
      </c>
    </row>
    <row r="18" spans="1:6" x14ac:dyDescent="0.25">
      <c r="A18" s="18" t="s">
        <v>33</v>
      </c>
      <c r="B18" s="16" t="s">
        <v>34</v>
      </c>
      <c r="C18" s="14"/>
      <c r="D18" s="14"/>
      <c r="E18" s="14"/>
      <c r="F18" s="15">
        <f t="shared" si="0"/>
        <v>0</v>
      </c>
    </row>
    <row r="19" spans="1:6" x14ac:dyDescent="0.25">
      <c r="A19" s="19" t="s">
        <v>35</v>
      </c>
      <c r="B19" s="20" t="s">
        <v>36</v>
      </c>
      <c r="C19" s="15">
        <f>SUM(C6:C18)</f>
        <v>11056280</v>
      </c>
      <c r="D19" s="15">
        <f>SUM(D6:D18)</f>
        <v>0</v>
      </c>
      <c r="E19" s="15">
        <f>SUM(E6:E18)</f>
        <v>0</v>
      </c>
      <c r="F19" s="15">
        <f t="shared" si="0"/>
        <v>11056280</v>
      </c>
    </row>
    <row r="20" spans="1:6" x14ac:dyDescent="0.25">
      <c r="A20" s="18" t="s">
        <v>37</v>
      </c>
      <c r="B20" s="16" t="s">
        <v>38</v>
      </c>
      <c r="C20" s="14">
        <v>3776000</v>
      </c>
      <c r="D20" s="14"/>
      <c r="E20" s="14"/>
      <c r="F20" s="15">
        <f t="shared" si="0"/>
        <v>3776000</v>
      </c>
    </row>
    <row r="21" spans="1:6" ht="30" x14ac:dyDescent="0.25">
      <c r="A21" s="18" t="s">
        <v>39</v>
      </c>
      <c r="B21" s="16" t="s">
        <v>40</v>
      </c>
      <c r="C21" s="14"/>
      <c r="D21" s="14"/>
      <c r="E21" s="14"/>
      <c r="F21" s="15">
        <f t="shared" si="0"/>
        <v>0</v>
      </c>
    </row>
    <row r="22" spans="1:6" x14ac:dyDescent="0.25">
      <c r="A22" s="21" t="s">
        <v>41</v>
      </c>
      <c r="B22" s="16" t="s">
        <v>42</v>
      </c>
      <c r="C22" s="14">
        <v>886000</v>
      </c>
      <c r="D22" s="14"/>
      <c r="E22" s="14"/>
      <c r="F22" s="15">
        <f t="shared" si="0"/>
        <v>886000</v>
      </c>
    </row>
    <row r="23" spans="1:6" x14ac:dyDescent="0.25">
      <c r="A23" s="22" t="s">
        <v>43</v>
      </c>
      <c r="B23" s="20" t="s">
        <v>44</v>
      </c>
      <c r="C23" s="15">
        <f>SUM(C20:C22)</f>
        <v>4662000</v>
      </c>
      <c r="D23" s="15">
        <f>SUM(D20:D22)</f>
        <v>0</v>
      </c>
      <c r="E23" s="15">
        <f>SUM(E20:E22)</f>
        <v>0</v>
      </c>
      <c r="F23" s="15">
        <f t="shared" si="0"/>
        <v>4662000</v>
      </c>
    </row>
    <row r="24" spans="1:6" x14ac:dyDescent="0.25">
      <c r="A24" s="23" t="s">
        <v>45</v>
      </c>
      <c r="B24" s="24" t="s">
        <v>46</v>
      </c>
      <c r="C24" s="15">
        <f>+C19+C23</f>
        <v>15718280</v>
      </c>
      <c r="D24" s="15">
        <f>+D19+D23</f>
        <v>0</v>
      </c>
      <c r="E24" s="15">
        <f>+E19+E23</f>
        <v>0</v>
      </c>
      <c r="F24" s="15">
        <f t="shared" si="0"/>
        <v>15718280</v>
      </c>
    </row>
    <row r="25" spans="1:6" ht="30" x14ac:dyDescent="0.25">
      <c r="A25" s="25" t="s">
        <v>47</v>
      </c>
      <c r="B25" s="24" t="s">
        <v>48</v>
      </c>
      <c r="C25" s="14">
        <v>2445400</v>
      </c>
      <c r="D25" s="14"/>
      <c r="E25" s="14"/>
      <c r="F25" s="15">
        <f t="shared" si="0"/>
        <v>2445400</v>
      </c>
    </row>
    <row r="26" spans="1:6" x14ac:dyDescent="0.25">
      <c r="A26" s="18" t="s">
        <v>49</v>
      </c>
      <c r="B26" s="16" t="s">
        <v>50</v>
      </c>
      <c r="C26" s="14">
        <v>285000</v>
      </c>
      <c r="D26" s="14"/>
      <c r="E26" s="14"/>
      <c r="F26" s="15">
        <f t="shared" si="0"/>
        <v>285000</v>
      </c>
    </row>
    <row r="27" spans="1:6" x14ac:dyDescent="0.25">
      <c r="A27" s="18" t="s">
        <v>51</v>
      </c>
      <c r="B27" s="16" t="s">
        <v>52</v>
      </c>
      <c r="C27" s="14">
        <v>1520000</v>
      </c>
      <c r="D27" s="14"/>
      <c r="E27" s="14"/>
      <c r="F27" s="15">
        <f t="shared" si="0"/>
        <v>1520000</v>
      </c>
    </row>
    <row r="28" spans="1:6" x14ac:dyDescent="0.25">
      <c r="A28" s="18" t="s">
        <v>53</v>
      </c>
      <c r="B28" s="16" t="s">
        <v>54</v>
      </c>
      <c r="C28" s="14"/>
      <c r="D28" s="14"/>
      <c r="E28" s="14"/>
      <c r="F28" s="15">
        <f t="shared" si="0"/>
        <v>0</v>
      </c>
    </row>
    <row r="29" spans="1:6" x14ac:dyDescent="0.25">
      <c r="A29" s="22" t="s">
        <v>55</v>
      </c>
      <c r="B29" s="20" t="s">
        <v>56</v>
      </c>
      <c r="C29" s="14">
        <f>SUM(C26:C28)</f>
        <v>1805000</v>
      </c>
      <c r="D29" s="14">
        <f>SUM(D26:D28)</f>
        <v>0</v>
      </c>
      <c r="E29" s="14">
        <f>SUM(E26:E28)</f>
        <v>0</v>
      </c>
      <c r="F29" s="15">
        <f t="shared" si="0"/>
        <v>1805000</v>
      </c>
    </row>
    <row r="30" spans="1:6" x14ac:dyDescent="0.25">
      <c r="A30" s="18" t="s">
        <v>57</v>
      </c>
      <c r="B30" s="16" t="s">
        <v>58</v>
      </c>
      <c r="C30" s="14">
        <v>230000</v>
      </c>
      <c r="D30" s="14"/>
      <c r="E30" s="14"/>
      <c r="F30" s="15">
        <f t="shared" si="0"/>
        <v>230000</v>
      </c>
    </row>
    <row r="31" spans="1:6" x14ac:dyDescent="0.25">
      <c r="A31" s="18" t="s">
        <v>59</v>
      </c>
      <c r="B31" s="16" t="s">
        <v>60</v>
      </c>
      <c r="C31" s="14">
        <v>390000</v>
      </c>
      <c r="D31" s="14"/>
      <c r="E31" s="14"/>
      <c r="F31" s="15">
        <f t="shared" si="0"/>
        <v>390000</v>
      </c>
    </row>
    <row r="32" spans="1:6" x14ac:dyDescent="0.25">
      <c r="A32" s="22" t="s">
        <v>61</v>
      </c>
      <c r="B32" s="20" t="s">
        <v>62</v>
      </c>
      <c r="C32" s="14">
        <f>SUM(C30:C31)</f>
        <v>620000</v>
      </c>
      <c r="D32" s="14">
        <f>SUM(D30:D31)</f>
        <v>0</v>
      </c>
      <c r="E32" s="14">
        <f>SUM(E30:E31)</f>
        <v>0</v>
      </c>
      <c r="F32" s="15">
        <f t="shared" si="0"/>
        <v>620000</v>
      </c>
    </row>
    <row r="33" spans="1:6" x14ac:dyDescent="0.25">
      <c r="A33" s="18" t="s">
        <v>63</v>
      </c>
      <c r="B33" s="16" t="s">
        <v>64</v>
      </c>
      <c r="C33" s="14">
        <v>895000</v>
      </c>
      <c r="D33" s="14"/>
      <c r="E33" s="14"/>
      <c r="F33" s="15">
        <f t="shared" si="0"/>
        <v>895000</v>
      </c>
    </row>
    <row r="34" spans="1:6" x14ac:dyDescent="0.25">
      <c r="A34" s="18" t="s">
        <v>65</v>
      </c>
      <c r="B34" s="16" t="s">
        <v>66</v>
      </c>
      <c r="C34" s="14">
        <v>201071</v>
      </c>
      <c r="D34" s="14"/>
      <c r="E34" s="14"/>
      <c r="F34" s="15">
        <f t="shared" si="0"/>
        <v>201071</v>
      </c>
    </row>
    <row r="35" spans="1:6" x14ac:dyDescent="0.25">
      <c r="A35" s="18" t="s">
        <v>67</v>
      </c>
      <c r="B35" s="16" t="s">
        <v>68</v>
      </c>
      <c r="C35" s="14">
        <v>760000</v>
      </c>
      <c r="D35" s="14"/>
      <c r="E35" s="14"/>
      <c r="F35" s="15">
        <f t="shared" si="0"/>
        <v>760000</v>
      </c>
    </row>
    <row r="36" spans="1:6" x14ac:dyDescent="0.25">
      <c r="A36" s="18" t="s">
        <v>69</v>
      </c>
      <c r="B36" s="16" t="s">
        <v>70</v>
      </c>
      <c r="C36" s="14">
        <v>1030000</v>
      </c>
      <c r="D36" s="14"/>
      <c r="E36" s="14"/>
      <c r="F36" s="15">
        <f t="shared" si="0"/>
        <v>1030000</v>
      </c>
    </row>
    <row r="37" spans="1:6" x14ac:dyDescent="0.25">
      <c r="A37" s="26" t="s">
        <v>71</v>
      </c>
      <c r="B37" s="16" t="s">
        <v>72</v>
      </c>
      <c r="C37" s="14"/>
      <c r="D37" s="14"/>
      <c r="E37" s="14"/>
      <c r="F37" s="15">
        <f t="shared" si="0"/>
        <v>0</v>
      </c>
    </row>
    <row r="38" spans="1:6" x14ac:dyDescent="0.25">
      <c r="A38" s="21" t="s">
        <v>73</v>
      </c>
      <c r="B38" s="16" t="s">
        <v>74</v>
      </c>
      <c r="C38" s="14">
        <v>6240000</v>
      </c>
      <c r="D38" s="14"/>
      <c r="E38" s="14"/>
      <c r="F38" s="15">
        <f t="shared" si="0"/>
        <v>6240000</v>
      </c>
    </row>
    <row r="39" spans="1:6" x14ac:dyDescent="0.25">
      <c r="A39" s="18" t="s">
        <v>75</v>
      </c>
      <c r="B39" s="16" t="s">
        <v>76</v>
      </c>
      <c r="C39" s="14">
        <v>3071000</v>
      </c>
      <c r="D39" s="14"/>
      <c r="E39" s="14"/>
      <c r="F39" s="15">
        <f t="shared" si="0"/>
        <v>3071000</v>
      </c>
    </row>
    <row r="40" spans="1:6" x14ac:dyDescent="0.25">
      <c r="A40" s="22" t="s">
        <v>77</v>
      </c>
      <c r="B40" s="20" t="s">
        <v>78</v>
      </c>
      <c r="C40" s="14">
        <f>SUM(C33:C39)</f>
        <v>12197071</v>
      </c>
      <c r="D40" s="14">
        <f>SUM(D33:D39)</f>
        <v>0</v>
      </c>
      <c r="E40" s="14">
        <f>SUM(E33:E39)</f>
        <v>0</v>
      </c>
      <c r="F40" s="15">
        <f t="shared" si="0"/>
        <v>12197071</v>
      </c>
    </row>
    <row r="41" spans="1:6" x14ac:dyDescent="0.25">
      <c r="A41" s="18" t="s">
        <v>79</v>
      </c>
      <c r="B41" s="16" t="s">
        <v>80</v>
      </c>
      <c r="C41" s="14">
        <v>430000</v>
      </c>
      <c r="D41" s="14"/>
      <c r="E41" s="14"/>
      <c r="F41" s="15">
        <f t="shared" si="0"/>
        <v>430000</v>
      </c>
    </row>
    <row r="42" spans="1:6" x14ac:dyDescent="0.25">
      <c r="A42" s="18" t="s">
        <v>81</v>
      </c>
      <c r="B42" s="16" t="s">
        <v>82</v>
      </c>
      <c r="C42" s="14"/>
      <c r="D42" s="14"/>
      <c r="E42" s="14"/>
      <c r="F42" s="15">
        <f t="shared" si="0"/>
        <v>0</v>
      </c>
    </row>
    <row r="43" spans="1:6" x14ac:dyDescent="0.25">
      <c r="A43" s="22" t="s">
        <v>83</v>
      </c>
      <c r="B43" s="20" t="s">
        <v>84</v>
      </c>
      <c r="C43" s="14">
        <f>SUM(C41:C42)</f>
        <v>430000</v>
      </c>
      <c r="D43" s="14">
        <f>SUM(D41:D42)</f>
        <v>0</v>
      </c>
      <c r="E43" s="14">
        <f>SUM(E41:E42)</f>
        <v>0</v>
      </c>
      <c r="F43" s="15">
        <f t="shared" si="0"/>
        <v>430000</v>
      </c>
    </row>
    <row r="44" spans="1:6" ht="30" x14ac:dyDescent="0.25">
      <c r="A44" s="18" t="s">
        <v>85</v>
      </c>
      <c r="B44" s="16" t="s">
        <v>86</v>
      </c>
      <c r="C44" s="14">
        <v>2293059</v>
      </c>
      <c r="D44" s="14"/>
      <c r="E44" s="14"/>
      <c r="F44" s="15">
        <f t="shared" si="0"/>
        <v>2293059</v>
      </c>
    </row>
    <row r="45" spans="1:6" x14ac:dyDescent="0.25">
      <c r="A45" s="18" t="s">
        <v>87</v>
      </c>
      <c r="B45" s="16" t="s">
        <v>88</v>
      </c>
      <c r="C45" s="14"/>
      <c r="D45" s="14"/>
      <c r="E45" s="14"/>
      <c r="F45" s="15">
        <f t="shared" si="0"/>
        <v>0</v>
      </c>
    </row>
    <row r="46" spans="1:6" x14ac:dyDescent="0.25">
      <c r="A46" s="18" t="s">
        <v>89</v>
      </c>
      <c r="B46" s="16" t="s">
        <v>90</v>
      </c>
      <c r="C46" s="14"/>
      <c r="D46" s="14"/>
      <c r="E46" s="14"/>
      <c r="F46" s="15">
        <f t="shared" si="0"/>
        <v>0</v>
      </c>
    </row>
    <row r="47" spans="1:6" x14ac:dyDescent="0.25">
      <c r="A47" s="18" t="s">
        <v>91</v>
      </c>
      <c r="B47" s="16" t="s">
        <v>92</v>
      </c>
      <c r="C47" s="14"/>
      <c r="D47" s="14"/>
      <c r="E47" s="14"/>
      <c r="F47" s="15">
        <f t="shared" si="0"/>
        <v>0</v>
      </c>
    </row>
    <row r="48" spans="1:6" x14ac:dyDescent="0.25">
      <c r="A48" s="18" t="s">
        <v>93</v>
      </c>
      <c r="B48" s="16" t="s">
        <v>94</v>
      </c>
      <c r="C48" s="14"/>
      <c r="D48" s="14"/>
      <c r="E48" s="14"/>
      <c r="F48" s="15">
        <f t="shared" si="0"/>
        <v>0</v>
      </c>
    </row>
    <row r="49" spans="1:6" x14ac:dyDescent="0.25">
      <c r="A49" s="22" t="s">
        <v>95</v>
      </c>
      <c r="B49" s="20" t="s">
        <v>96</v>
      </c>
      <c r="C49" s="14">
        <f>SUM(C44:C48)</f>
        <v>2293059</v>
      </c>
      <c r="D49" s="14">
        <f>SUM(D44:D48)</f>
        <v>0</v>
      </c>
      <c r="E49" s="14">
        <f>SUM(E44:E48)</f>
        <v>0</v>
      </c>
      <c r="F49" s="15">
        <f t="shared" si="0"/>
        <v>2293059</v>
      </c>
    </row>
    <row r="50" spans="1:6" x14ac:dyDescent="0.25">
      <c r="A50" s="25" t="s">
        <v>97</v>
      </c>
      <c r="B50" s="24" t="s">
        <v>98</v>
      </c>
      <c r="C50" s="14">
        <f>+C29+C32+C40+C43+C49</f>
        <v>17345130</v>
      </c>
      <c r="D50" s="14">
        <f t="shared" ref="D50:E50" si="1">+D29+D32+D40+D43+D49</f>
        <v>0</v>
      </c>
      <c r="E50" s="14">
        <f t="shared" si="1"/>
        <v>0</v>
      </c>
      <c r="F50" s="15">
        <f t="shared" si="0"/>
        <v>17345130</v>
      </c>
    </row>
    <row r="51" spans="1:6" x14ac:dyDescent="0.25">
      <c r="A51" s="27" t="s">
        <v>99</v>
      </c>
      <c r="B51" s="16" t="s">
        <v>100</v>
      </c>
      <c r="C51" s="14"/>
      <c r="D51" s="14"/>
      <c r="E51" s="14"/>
      <c r="F51" s="15">
        <f t="shared" si="0"/>
        <v>0</v>
      </c>
    </row>
    <row r="52" spans="1:6" x14ac:dyDescent="0.25">
      <c r="A52" s="27" t="s">
        <v>101</v>
      </c>
      <c r="B52" s="16" t="s">
        <v>102</v>
      </c>
      <c r="C52" s="14"/>
      <c r="D52" s="14"/>
      <c r="E52" s="14"/>
      <c r="F52" s="15">
        <f t="shared" si="0"/>
        <v>0</v>
      </c>
    </row>
    <row r="53" spans="1:6" x14ac:dyDescent="0.25">
      <c r="A53" s="28" t="s">
        <v>103</v>
      </c>
      <c r="B53" s="16" t="s">
        <v>104</v>
      </c>
      <c r="C53" s="14"/>
      <c r="D53" s="14"/>
      <c r="E53" s="14"/>
      <c r="F53" s="15">
        <f t="shared" si="0"/>
        <v>0</v>
      </c>
    </row>
    <row r="54" spans="1:6" ht="30" x14ac:dyDescent="0.25">
      <c r="A54" s="28" t="s">
        <v>105</v>
      </c>
      <c r="B54" s="16" t="s">
        <v>106</v>
      </c>
      <c r="C54" s="14"/>
      <c r="D54" s="14"/>
      <c r="E54" s="14"/>
      <c r="F54" s="15">
        <f t="shared" si="0"/>
        <v>0</v>
      </c>
    </row>
    <row r="55" spans="1:6" ht="30" x14ac:dyDescent="0.25">
      <c r="A55" s="28" t="s">
        <v>107</v>
      </c>
      <c r="B55" s="16" t="s">
        <v>108</v>
      </c>
      <c r="C55" s="14"/>
      <c r="D55" s="14"/>
      <c r="E55" s="14"/>
      <c r="F55" s="15">
        <f t="shared" si="0"/>
        <v>0</v>
      </c>
    </row>
    <row r="56" spans="1:6" x14ac:dyDescent="0.25">
      <c r="A56" s="27" t="s">
        <v>109</v>
      </c>
      <c r="B56" s="16" t="s">
        <v>110</v>
      </c>
      <c r="C56" s="14"/>
      <c r="D56" s="14"/>
      <c r="E56" s="14"/>
      <c r="F56" s="15">
        <f t="shared" si="0"/>
        <v>0</v>
      </c>
    </row>
    <row r="57" spans="1:6" x14ac:dyDescent="0.25">
      <c r="A57" s="27" t="s">
        <v>111</v>
      </c>
      <c r="B57" s="16" t="s">
        <v>112</v>
      </c>
      <c r="C57" s="14"/>
      <c r="D57" s="14"/>
      <c r="E57" s="14"/>
      <c r="F57" s="15">
        <f t="shared" si="0"/>
        <v>0</v>
      </c>
    </row>
    <row r="58" spans="1:6" x14ac:dyDescent="0.25">
      <c r="A58" s="27" t="s">
        <v>113</v>
      </c>
      <c r="B58" s="16" t="s">
        <v>114</v>
      </c>
      <c r="C58" s="14">
        <v>3935000</v>
      </c>
      <c r="D58" s="14"/>
      <c r="E58" s="14"/>
      <c r="F58" s="15">
        <f t="shared" si="0"/>
        <v>3935000</v>
      </c>
    </row>
    <row r="59" spans="1:6" x14ac:dyDescent="0.25">
      <c r="A59" s="29" t="s">
        <v>115</v>
      </c>
      <c r="B59" s="24" t="s">
        <v>116</v>
      </c>
      <c r="C59" s="14">
        <f>SUM(C51:C58)</f>
        <v>3935000</v>
      </c>
      <c r="D59" s="14">
        <f>SUM(D51:D58)</f>
        <v>0</v>
      </c>
      <c r="E59" s="14">
        <f>SUM(E51:E58)</f>
        <v>0</v>
      </c>
      <c r="F59" s="15">
        <f t="shared" si="0"/>
        <v>3935000</v>
      </c>
    </row>
    <row r="60" spans="1:6" x14ac:dyDescent="0.25">
      <c r="A60" s="30" t="s">
        <v>117</v>
      </c>
      <c r="B60" s="16" t="s">
        <v>118</v>
      </c>
      <c r="C60" s="14"/>
      <c r="D60" s="14"/>
      <c r="E60" s="14"/>
      <c r="F60" s="15">
        <f t="shared" si="0"/>
        <v>0</v>
      </c>
    </row>
    <row r="61" spans="1:6" x14ac:dyDescent="0.25">
      <c r="A61" s="30" t="s">
        <v>119</v>
      </c>
      <c r="B61" s="16" t="s">
        <v>120</v>
      </c>
      <c r="C61" s="14"/>
      <c r="D61" s="14"/>
      <c r="E61" s="14"/>
      <c r="F61" s="15">
        <f t="shared" si="0"/>
        <v>0</v>
      </c>
    </row>
    <row r="62" spans="1:6" ht="30" x14ac:dyDescent="0.25">
      <c r="A62" s="30" t="s">
        <v>121</v>
      </c>
      <c r="B62" s="16" t="s">
        <v>122</v>
      </c>
      <c r="C62" s="14"/>
      <c r="D62" s="14"/>
      <c r="E62" s="14"/>
      <c r="F62" s="15">
        <f t="shared" si="0"/>
        <v>0</v>
      </c>
    </row>
    <row r="63" spans="1:6" ht="30" x14ac:dyDescent="0.25">
      <c r="A63" s="30" t="s">
        <v>123</v>
      </c>
      <c r="B63" s="16" t="s">
        <v>124</v>
      </c>
      <c r="C63" s="14"/>
      <c r="D63" s="14"/>
      <c r="E63" s="14"/>
      <c r="F63" s="15">
        <f t="shared" si="0"/>
        <v>0</v>
      </c>
    </row>
    <row r="64" spans="1:6" ht="30" x14ac:dyDescent="0.25">
      <c r="A64" s="30" t="s">
        <v>125</v>
      </c>
      <c r="B64" s="16" t="s">
        <v>126</v>
      </c>
      <c r="C64" s="14"/>
      <c r="D64" s="14"/>
      <c r="E64" s="14"/>
      <c r="F64" s="15">
        <f t="shared" si="0"/>
        <v>0</v>
      </c>
    </row>
    <row r="65" spans="1:6" x14ac:dyDescent="0.25">
      <c r="A65" s="30" t="s">
        <v>127</v>
      </c>
      <c r="B65" s="16" t="s">
        <v>128</v>
      </c>
      <c r="C65" s="14">
        <v>792920</v>
      </c>
      <c r="D65" s="14"/>
      <c r="E65" s="14"/>
      <c r="F65" s="15">
        <f t="shared" si="0"/>
        <v>792920</v>
      </c>
    </row>
    <row r="66" spans="1:6" ht="30" x14ac:dyDescent="0.25">
      <c r="A66" s="30" t="s">
        <v>129</v>
      </c>
      <c r="B66" s="16" t="s">
        <v>130</v>
      </c>
      <c r="C66" s="14"/>
      <c r="D66" s="14"/>
      <c r="E66" s="14"/>
      <c r="F66" s="15">
        <f t="shared" si="0"/>
        <v>0</v>
      </c>
    </row>
    <row r="67" spans="1:6" ht="30" x14ac:dyDescent="0.25">
      <c r="A67" s="30" t="s">
        <v>131</v>
      </c>
      <c r="B67" s="16" t="s">
        <v>132</v>
      </c>
      <c r="C67" s="14"/>
      <c r="D67" s="14"/>
      <c r="E67" s="14"/>
      <c r="F67" s="15">
        <f t="shared" si="0"/>
        <v>0</v>
      </c>
    </row>
    <row r="68" spans="1:6" x14ac:dyDescent="0.25">
      <c r="A68" s="30" t="s">
        <v>133</v>
      </c>
      <c r="B68" s="16" t="s">
        <v>134</v>
      </c>
      <c r="C68" s="14"/>
      <c r="D68" s="14"/>
      <c r="E68" s="14"/>
      <c r="F68" s="15">
        <f t="shared" si="0"/>
        <v>0</v>
      </c>
    </row>
    <row r="69" spans="1:6" x14ac:dyDescent="0.25">
      <c r="A69" s="31" t="s">
        <v>135</v>
      </c>
      <c r="B69" s="16" t="s">
        <v>136</v>
      </c>
      <c r="C69" s="14"/>
      <c r="D69" s="14"/>
      <c r="E69" s="14"/>
      <c r="F69" s="15">
        <f t="shared" si="0"/>
        <v>0</v>
      </c>
    </row>
    <row r="70" spans="1:6" ht="30" x14ac:dyDescent="0.25">
      <c r="A70" s="30" t="s">
        <v>137</v>
      </c>
      <c r="B70" s="16" t="s">
        <v>138</v>
      </c>
      <c r="C70" s="14">
        <v>393959</v>
      </c>
      <c r="D70" s="14"/>
      <c r="E70" s="14"/>
      <c r="F70" s="15">
        <f t="shared" si="0"/>
        <v>393959</v>
      </c>
    </row>
    <row r="71" spans="1:6" x14ac:dyDescent="0.25">
      <c r="A71" s="31" t="s">
        <v>139</v>
      </c>
      <c r="B71" s="16" t="s">
        <v>140</v>
      </c>
      <c r="C71" s="14">
        <v>16350371</v>
      </c>
      <c r="D71" s="14"/>
      <c r="E71" s="14"/>
      <c r="F71" s="15">
        <f t="shared" ref="F71:F121" si="2">SUM(C71:E71)</f>
        <v>16350371</v>
      </c>
    </row>
    <row r="72" spans="1:6" x14ac:dyDescent="0.25">
      <c r="A72" s="29" t="s">
        <v>141</v>
      </c>
      <c r="B72" s="24" t="s">
        <v>142</v>
      </c>
      <c r="C72" s="14">
        <f>SUM(C60:C71)</f>
        <v>17537250</v>
      </c>
      <c r="D72" s="14">
        <f>SUM(D60:D71)</f>
        <v>0</v>
      </c>
      <c r="E72" s="14">
        <f>SUM(E60:E71)</f>
        <v>0</v>
      </c>
      <c r="F72" s="15">
        <f t="shared" si="2"/>
        <v>17537250</v>
      </c>
    </row>
    <row r="73" spans="1:6" ht="15.75" x14ac:dyDescent="0.25">
      <c r="A73" s="32" t="s">
        <v>143</v>
      </c>
      <c r="B73" s="24"/>
      <c r="C73" s="14">
        <f>+C24+C25+C50+C59+C72</f>
        <v>56981060</v>
      </c>
      <c r="D73" s="14">
        <f>+D24+D25+D50+D59+D72</f>
        <v>0</v>
      </c>
      <c r="E73" s="14">
        <f>+E24+E25+E50+E59+E72</f>
        <v>0</v>
      </c>
      <c r="F73" s="15">
        <f t="shared" si="2"/>
        <v>56981060</v>
      </c>
    </row>
    <row r="74" spans="1:6" x14ac:dyDescent="0.25">
      <c r="A74" s="33" t="s">
        <v>144</v>
      </c>
      <c r="B74" s="16" t="s">
        <v>145</v>
      </c>
      <c r="C74" s="14"/>
      <c r="D74" s="14"/>
      <c r="E74" s="14"/>
      <c r="F74" s="15">
        <f t="shared" si="2"/>
        <v>0</v>
      </c>
    </row>
    <row r="75" spans="1:6" x14ac:dyDescent="0.25">
      <c r="A75" s="33" t="s">
        <v>146</v>
      </c>
      <c r="B75" s="16" t="s">
        <v>147</v>
      </c>
      <c r="C75" s="14">
        <v>7632000</v>
      </c>
      <c r="D75" s="14"/>
      <c r="E75" s="14"/>
      <c r="F75" s="15">
        <f t="shared" si="2"/>
        <v>7632000</v>
      </c>
    </row>
    <row r="76" spans="1:6" x14ac:dyDescent="0.25">
      <c r="A76" s="33" t="s">
        <v>148</v>
      </c>
      <c r="B76" s="16" t="s">
        <v>149</v>
      </c>
      <c r="C76" s="14"/>
      <c r="D76" s="14"/>
      <c r="E76" s="14"/>
      <c r="F76" s="15">
        <f t="shared" si="2"/>
        <v>0</v>
      </c>
    </row>
    <row r="77" spans="1:6" x14ac:dyDescent="0.25">
      <c r="A77" s="33" t="s">
        <v>150</v>
      </c>
      <c r="B77" s="16" t="s">
        <v>151</v>
      </c>
      <c r="C77" s="14">
        <v>5579508</v>
      </c>
      <c r="D77" s="14"/>
      <c r="E77" s="14"/>
      <c r="F77" s="15">
        <f t="shared" si="2"/>
        <v>5579508</v>
      </c>
    </row>
    <row r="78" spans="1:6" x14ac:dyDescent="0.25">
      <c r="A78" s="21" t="s">
        <v>152</v>
      </c>
      <c r="B78" s="16" t="s">
        <v>153</v>
      </c>
      <c r="C78" s="14"/>
      <c r="D78" s="14"/>
      <c r="E78" s="14"/>
      <c r="F78" s="15">
        <f t="shared" si="2"/>
        <v>0</v>
      </c>
    </row>
    <row r="79" spans="1:6" x14ac:dyDescent="0.25">
      <c r="A79" s="21" t="s">
        <v>154</v>
      </c>
      <c r="B79" s="16" t="s">
        <v>155</v>
      </c>
      <c r="C79" s="14"/>
      <c r="D79" s="14"/>
      <c r="E79" s="14"/>
      <c r="F79" s="15">
        <f t="shared" si="2"/>
        <v>0</v>
      </c>
    </row>
    <row r="80" spans="1:6" x14ac:dyDescent="0.25">
      <c r="A80" s="21" t="s">
        <v>156</v>
      </c>
      <c r="B80" s="16" t="s">
        <v>157</v>
      </c>
      <c r="C80" s="14">
        <v>3408217</v>
      </c>
      <c r="D80" s="14"/>
      <c r="E80" s="14"/>
      <c r="F80" s="15">
        <f t="shared" si="2"/>
        <v>3408217</v>
      </c>
    </row>
    <row r="81" spans="1:6" x14ac:dyDescent="0.25">
      <c r="A81" s="34" t="s">
        <v>158</v>
      </c>
      <c r="B81" s="24" t="s">
        <v>159</v>
      </c>
      <c r="C81" s="14">
        <f>SUM(C74:C80)</f>
        <v>16619725</v>
      </c>
      <c r="D81" s="14">
        <f>SUM(D74:D80)</f>
        <v>0</v>
      </c>
      <c r="E81" s="14">
        <f>SUM(E74:E80)</f>
        <v>0</v>
      </c>
      <c r="F81" s="15">
        <f t="shared" si="2"/>
        <v>16619725</v>
      </c>
    </row>
    <row r="82" spans="1:6" x14ac:dyDescent="0.25">
      <c r="A82" s="27" t="s">
        <v>160</v>
      </c>
      <c r="B82" s="16" t="s">
        <v>161</v>
      </c>
      <c r="C82" s="14">
        <v>2400000</v>
      </c>
      <c r="D82" s="14"/>
      <c r="E82" s="14"/>
      <c r="F82" s="15">
        <f t="shared" si="2"/>
        <v>2400000</v>
      </c>
    </row>
    <row r="83" spans="1:6" x14ac:dyDescent="0.25">
      <c r="A83" s="27" t="s">
        <v>162</v>
      </c>
      <c r="B83" s="16" t="s">
        <v>163</v>
      </c>
      <c r="C83" s="14"/>
      <c r="D83" s="14"/>
      <c r="E83" s="14"/>
      <c r="F83" s="15">
        <f t="shared" si="2"/>
        <v>0</v>
      </c>
    </row>
    <row r="84" spans="1:6" x14ac:dyDescent="0.25">
      <c r="A84" s="27" t="s">
        <v>164</v>
      </c>
      <c r="B84" s="16" t="s">
        <v>165</v>
      </c>
      <c r="C84" s="14"/>
      <c r="D84" s="14"/>
      <c r="E84" s="14"/>
      <c r="F84" s="15">
        <f t="shared" si="2"/>
        <v>0</v>
      </c>
    </row>
    <row r="85" spans="1:6" ht="30" x14ac:dyDescent="0.25">
      <c r="A85" s="27" t="s">
        <v>166</v>
      </c>
      <c r="B85" s="16" t="s">
        <v>167</v>
      </c>
      <c r="C85" s="14">
        <v>660000</v>
      </c>
      <c r="D85" s="14"/>
      <c r="E85" s="14"/>
      <c r="F85" s="15">
        <f t="shared" si="2"/>
        <v>660000</v>
      </c>
    </row>
    <row r="86" spans="1:6" x14ac:dyDescent="0.25">
      <c r="A86" s="29" t="s">
        <v>168</v>
      </c>
      <c r="B86" s="24" t="s">
        <v>169</v>
      </c>
      <c r="C86" s="15">
        <f>SUM(C82:C85)</f>
        <v>3060000</v>
      </c>
      <c r="D86" s="15">
        <f>SUM(D82:D85)</f>
        <v>0</v>
      </c>
      <c r="E86" s="15">
        <f>SUM(E82:E85)</f>
        <v>0</v>
      </c>
      <c r="F86" s="15">
        <f t="shared" si="2"/>
        <v>3060000</v>
      </c>
    </row>
    <row r="87" spans="1:6" ht="30" x14ac:dyDescent="0.25">
      <c r="A87" s="27" t="s">
        <v>170</v>
      </c>
      <c r="B87" s="16" t="s">
        <v>171</v>
      </c>
      <c r="C87" s="14"/>
      <c r="D87" s="14"/>
      <c r="E87" s="14"/>
      <c r="F87" s="15">
        <f t="shared" si="2"/>
        <v>0</v>
      </c>
    </row>
    <row r="88" spans="1:6" ht="30" x14ac:dyDescent="0.25">
      <c r="A88" s="27" t="s">
        <v>172</v>
      </c>
      <c r="B88" s="16" t="s">
        <v>173</v>
      </c>
      <c r="C88" s="14"/>
      <c r="D88" s="14"/>
      <c r="E88" s="14"/>
      <c r="F88" s="15">
        <f t="shared" si="2"/>
        <v>0</v>
      </c>
    </row>
    <row r="89" spans="1:6" ht="30" x14ac:dyDescent="0.25">
      <c r="A89" s="27" t="s">
        <v>174</v>
      </c>
      <c r="B89" s="16" t="s">
        <v>175</v>
      </c>
      <c r="C89" s="14"/>
      <c r="D89" s="14"/>
      <c r="E89" s="14"/>
      <c r="F89" s="15">
        <f t="shared" si="2"/>
        <v>0</v>
      </c>
    </row>
    <row r="90" spans="1:6" ht="30" x14ac:dyDescent="0.25">
      <c r="A90" s="27" t="s">
        <v>176</v>
      </c>
      <c r="B90" s="16" t="s">
        <v>177</v>
      </c>
      <c r="C90" s="14">
        <v>1544726</v>
      </c>
      <c r="D90" s="14"/>
      <c r="E90" s="14"/>
      <c r="F90" s="15">
        <f t="shared" si="2"/>
        <v>1544726</v>
      </c>
    </row>
    <row r="91" spans="1:6" ht="30" x14ac:dyDescent="0.25">
      <c r="A91" s="27" t="s">
        <v>178</v>
      </c>
      <c r="B91" s="16" t="s">
        <v>179</v>
      </c>
      <c r="C91" s="14"/>
      <c r="D91" s="14"/>
      <c r="E91" s="14"/>
      <c r="F91" s="15">
        <f t="shared" si="2"/>
        <v>0</v>
      </c>
    </row>
    <row r="92" spans="1:6" ht="30" x14ac:dyDescent="0.25">
      <c r="A92" s="27" t="s">
        <v>180</v>
      </c>
      <c r="B92" s="16" t="s">
        <v>181</v>
      </c>
      <c r="C92" s="14"/>
      <c r="D92" s="14"/>
      <c r="E92" s="14"/>
      <c r="F92" s="15">
        <f t="shared" si="2"/>
        <v>0</v>
      </c>
    </row>
    <row r="93" spans="1:6" x14ac:dyDescent="0.25">
      <c r="A93" s="27" t="s">
        <v>182</v>
      </c>
      <c r="B93" s="16" t="s">
        <v>183</v>
      </c>
      <c r="C93" s="14"/>
      <c r="D93" s="14"/>
      <c r="E93" s="14"/>
      <c r="F93" s="15">
        <f t="shared" si="2"/>
        <v>0</v>
      </c>
    </row>
    <row r="94" spans="1:6" ht="30" x14ac:dyDescent="0.25">
      <c r="A94" s="27" t="s">
        <v>184</v>
      </c>
      <c r="B94" s="16" t="s">
        <v>185</v>
      </c>
      <c r="C94" s="14"/>
      <c r="D94" s="14"/>
      <c r="E94" s="14"/>
      <c r="F94" s="15">
        <f t="shared" si="2"/>
        <v>0</v>
      </c>
    </row>
    <row r="95" spans="1:6" x14ac:dyDescent="0.25">
      <c r="A95" s="29" t="s">
        <v>186</v>
      </c>
      <c r="B95" s="24" t="s">
        <v>187</v>
      </c>
      <c r="C95" s="14">
        <f>SUM(C87:C94)</f>
        <v>1544726</v>
      </c>
      <c r="D95" s="14">
        <f>SUM(D87:D94)</f>
        <v>0</v>
      </c>
      <c r="E95" s="14">
        <f>SUM(E87:E94)</f>
        <v>0</v>
      </c>
      <c r="F95" s="15">
        <f t="shared" si="2"/>
        <v>1544726</v>
      </c>
    </row>
    <row r="96" spans="1:6" ht="15.75" x14ac:dyDescent="0.25">
      <c r="A96" s="32" t="s">
        <v>188</v>
      </c>
      <c r="B96" s="24"/>
      <c r="C96" s="14">
        <f>+C81+C86+C95</f>
        <v>21224451</v>
      </c>
      <c r="D96" s="14">
        <f>+D81+D86+D95</f>
        <v>0</v>
      </c>
      <c r="E96" s="14">
        <f>+E81+E86+E95</f>
        <v>0</v>
      </c>
      <c r="F96" s="15">
        <f t="shared" si="2"/>
        <v>21224451</v>
      </c>
    </row>
    <row r="97" spans="1:6" ht="15.75" x14ac:dyDescent="0.25">
      <c r="A97" s="35" t="s">
        <v>189</v>
      </c>
      <c r="B97" s="36" t="s">
        <v>190</v>
      </c>
      <c r="C97" s="14">
        <f>+C24+C25+C50+C59+C72+C81+C86+C95</f>
        <v>78205511</v>
      </c>
      <c r="D97" s="14">
        <f>+D24+D25+D50+D59+D72+D81+D86+D95</f>
        <v>0</v>
      </c>
      <c r="E97" s="14">
        <f>+E24+E25+E50+E59+E72+E81+E86+E95</f>
        <v>0</v>
      </c>
      <c r="F97" s="15">
        <f t="shared" si="2"/>
        <v>78205511</v>
      </c>
    </row>
    <row r="98" spans="1:6" x14ac:dyDescent="0.25">
      <c r="A98" s="27" t="s">
        <v>191</v>
      </c>
      <c r="B98" s="18" t="s">
        <v>192</v>
      </c>
      <c r="C98" s="37"/>
      <c r="D98" s="37"/>
      <c r="E98" s="37"/>
      <c r="F98" s="15">
        <f t="shared" si="2"/>
        <v>0</v>
      </c>
    </row>
    <row r="99" spans="1:6" ht="30" x14ac:dyDescent="0.25">
      <c r="A99" s="27" t="s">
        <v>193</v>
      </c>
      <c r="B99" s="18" t="s">
        <v>194</v>
      </c>
      <c r="C99" s="37"/>
      <c r="D99" s="37"/>
      <c r="E99" s="37"/>
      <c r="F99" s="15">
        <f t="shared" si="2"/>
        <v>0</v>
      </c>
    </row>
    <row r="100" spans="1:6" x14ac:dyDescent="0.25">
      <c r="A100" s="27" t="s">
        <v>195</v>
      </c>
      <c r="B100" s="18" t="s">
        <v>196</v>
      </c>
      <c r="C100" s="37"/>
      <c r="D100" s="37"/>
      <c r="E100" s="37"/>
      <c r="F100" s="15">
        <f t="shared" si="2"/>
        <v>0</v>
      </c>
    </row>
    <row r="101" spans="1:6" x14ac:dyDescent="0.25">
      <c r="A101" s="38" t="s">
        <v>197</v>
      </c>
      <c r="B101" s="22" t="s">
        <v>198</v>
      </c>
      <c r="C101" s="39">
        <f>SUM(C98:C100)</f>
        <v>0</v>
      </c>
      <c r="D101" s="39">
        <f>SUM(D98:D100)</f>
        <v>0</v>
      </c>
      <c r="E101" s="39">
        <f>SUM(E98:E100)</f>
        <v>0</v>
      </c>
      <c r="F101" s="15">
        <f t="shared" si="2"/>
        <v>0</v>
      </c>
    </row>
    <row r="102" spans="1:6" x14ac:dyDescent="0.25">
      <c r="A102" s="40" t="s">
        <v>199</v>
      </c>
      <c r="B102" s="18" t="s">
        <v>200</v>
      </c>
      <c r="C102" s="41"/>
      <c r="D102" s="41"/>
      <c r="E102" s="41"/>
      <c r="F102" s="15">
        <f t="shared" si="2"/>
        <v>0</v>
      </c>
    </row>
    <row r="103" spans="1:6" x14ac:dyDescent="0.25">
      <c r="A103" s="40" t="s">
        <v>201</v>
      </c>
      <c r="B103" s="18" t="s">
        <v>202</v>
      </c>
      <c r="C103" s="41"/>
      <c r="D103" s="41"/>
      <c r="E103" s="41"/>
      <c r="F103" s="15">
        <f t="shared" si="2"/>
        <v>0</v>
      </c>
    </row>
    <row r="104" spans="1:6" x14ac:dyDescent="0.25">
      <c r="A104" s="27" t="s">
        <v>203</v>
      </c>
      <c r="B104" s="18" t="s">
        <v>204</v>
      </c>
      <c r="C104" s="37"/>
      <c r="D104" s="37"/>
      <c r="E104" s="37"/>
      <c r="F104" s="15">
        <f t="shared" si="2"/>
        <v>0</v>
      </c>
    </row>
    <row r="105" spans="1:6" x14ac:dyDescent="0.25">
      <c r="A105" s="27" t="s">
        <v>205</v>
      </c>
      <c r="B105" s="18" t="s">
        <v>206</v>
      </c>
      <c r="C105" s="37"/>
      <c r="D105" s="37"/>
      <c r="E105" s="37"/>
      <c r="F105" s="15">
        <f t="shared" si="2"/>
        <v>0</v>
      </c>
    </row>
    <row r="106" spans="1:6" x14ac:dyDescent="0.25">
      <c r="A106" s="42" t="s">
        <v>207</v>
      </c>
      <c r="B106" s="22" t="s">
        <v>208</v>
      </c>
      <c r="C106" s="43"/>
      <c r="D106" s="43"/>
      <c r="E106" s="43"/>
      <c r="F106" s="15">
        <f t="shared" si="2"/>
        <v>0</v>
      </c>
    </row>
    <row r="107" spans="1:6" x14ac:dyDescent="0.25">
      <c r="A107" s="40" t="s">
        <v>209</v>
      </c>
      <c r="B107" s="18" t="s">
        <v>210</v>
      </c>
      <c r="C107" s="41"/>
      <c r="D107" s="41"/>
      <c r="E107" s="41"/>
      <c r="F107" s="15">
        <f t="shared" si="2"/>
        <v>0</v>
      </c>
    </row>
    <row r="108" spans="1:6" x14ac:dyDescent="0.25">
      <c r="A108" s="40" t="s">
        <v>211</v>
      </c>
      <c r="B108" s="18" t="s">
        <v>212</v>
      </c>
      <c r="C108" s="44">
        <v>970220</v>
      </c>
      <c r="D108" s="41"/>
      <c r="E108" s="41"/>
      <c r="F108" s="15">
        <f t="shared" si="2"/>
        <v>970220</v>
      </c>
    </row>
    <row r="109" spans="1:6" x14ac:dyDescent="0.25">
      <c r="A109" s="42" t="s">
        <v>213</v>
      </c>
      <c r="B109" s="22" t="s">
        <v>214</v>
      </c>
      <c r="C109" s="41"/>
      <c r="D109" s="41"/>
      <c r="E109" s="41"/>
      <c r="F109" s="15">
        <f t="shared" si="2"/>
        <v>0</v>
      </c>
    </row>
    <row r="110" spans="1:6" x14ac:dyDescent="0.25">
      <c r="A110" s="40" t="s">
        <v>215</v>
      </c>
      <c r="B110" s="18" t="s">
        <v>216</v>
      </c>
      <c r="C110" s="41"/>
      <c r="D110" s="41"/>
      <c r="E110" s="41"/>
      <c r="F110" s="15">
        <f t="shared" si="2"/>
        <v>0</v>
      </c>
    </row>
    <row r="111" spans="1:6" x14ac:dyDescent="0.25">
      <c r="A111" s="40" t="s">
        <v>217</v>
      </c>
      <c r="B111" s="18" t="s">
        <v>218</v>
      </c>
      <c r="C111" s="41"/>
      <c r="D111" s="41"/>
      <c r="E111" s="41"/>
      <c r="F111" s="15">
        <f t="shared" si="2"/>
        <v>0</v>
      </c>
    </row>
    <row r="112" spans="1:6" x14ac:dyDescent="0.25">
      <c r="A112" s="40" t="s">
        <v>219</v>
      </c>
      <c r="B112" s="18" t="s">
        <v>220</v>
      </c>
      <c r="C112" s="41"/>
      <c r="D112" s="41"/>
      <c r="E112" s="41"/>
      <c r="F112" s="15">
        <f t="shared" si="2"/>
        <v>0</v>
      </c>
    </row>
    <row r="113" spans="1:6" x14ac:dyDescent="0.25">
      <c r="A113" s="45" t="s">
        <v>221</v>
      </c>
      <c r="B113" s="25" t="s">
        <v>222</v>
      </c>
      <c r="C113" s="46">
        <f>+C101+C106+C107+C108+C109+C110+C111+C112</f>
        <v>970220</v>
      </c>
      <c r="D113" s="46">
        <f t="shared" ref="D113:E113" si="3">+D101+D106+D107+D108+D109+D110+D111+D112</f>
        <v>0</v>
      </c>
      <c r="E113" s="46">
        <f t="shared" si="3"/>
        <v>0</v>
      </c>
      <c r="F113" s="15">
        <f t="shared" si="2"/>
        <v>970220</v>
      </c>
    </row>
    <row r="114" spans="1:6" x14ac:dyDescent="0.25">
      <c r="A114" s="40" t="s">
        <v>223</v>
      </c>
      <c r="B114" s="18" t="s">
        <v>224</v>
      </c>
      <c r="C114" s="41"/>
      <c r="D114" s="41"/>
      <c r="E114" s="41"/>
      <c r="F114" s="15">
        <f t="shared" si="2"/>
        <v>0</v>
      </c>
    </row>
    <row r="115" spans="1:6" x14ac:dyDescent="0.25">
      <c r="A115" s="27" t="s">
        <v>225</v>
      </c>
      <c r="B115" s="18" t="s">
        <v>226</v>
      </c>
      <c r="C115" s="37"/>
      <c r="D115" s="37"/>
      <c r="E115" s="37"/>
      <c r="F115" s="15">
        <f t="shared" si="2"/>
        <v>0</v>
      </c>
    </row>
    <row r="116" spans="1:6" x14ac:dyDescent="0.25">
      <c r="A116" s="40" t="s">
        <v>227</v>
      </c>
      <c r="B116" s="18" t="s">
        <v>228</v>
      </c>
      <c r="C116" s="41"/>
      <c r="D116" s="41"/>
      <c r="E116" s="41"/>
      <c r="F116" s="15">
        <f t="shared" si="2"/>
        <v>0</v>
      </c>
    </row>
    <row r="117" spans="1:6" x14ac:dyDescent="0.25">
      <c r="A117" s="40" t="s">
        <v>229</v>
      </c>
      <c r="B117" s="18" t="s">
        <v>230</v>
      </c>
      <c r="C117" s="41"/>
      <c r="D117" s="41"/>
      <c r="E117" s="41"/>
      <c r="F117" s="15">
        <f t="shared" si="2"/>
        <v>0</v>
      </c>
    </row>
    <row r="118" spans="1:6" x14ac:dyDescent="0.25">
      <c r="A118" s="45" t="s">
        <v>231</v>
      </c>
      <c r="B118" s="25" t="s">
        <v>232</v>
      </c>
      <c r="C118" s="46">
        <f>SUM(C114:C117)</f>
        <v>0</v>
      </c>
      <c r="D118" s="46">
        <f>SUM(D114:D117)</f>
        <v>0</v>
      </c>
      <c r="E118" s="46">
        <f>SUM(E114:E117)</f>
        <v>0</v>
      </c>
      <c r="F118" s="15">
        <f t="shared" si="2"/>
        <v>0</v>
      </c>
    </row>
    <row r="119" spans="1:6" x14ac:dyDescent="0.25">
      <c r="A119" s="27" t="s">
        <v>233</v>
      </c>
      <c r="B119" s="18" t="s">
        <v>234</v>
      </c>
      <c r="C119" s="37"/>
      <c r="D119" s="47"/>
      <c r="E119" s="47"/>
      <c r="F119" s="15">
        <f t="shared" si="2"/>
        <v>0</v>
      </c>
    </row>
    <row r="120" spans="1:6" ht="15.75" x14ac:dyDescent="0.25">
      <c r="A120" s="48" t="s">
        <v>235</v>
      </c>
      <c r="B120" s="49" t="s">
        <v>236</v>
      </c>
      <c r="C120" s="46">
        <f>+C113+C118+C119</f>
        <v>970220</v>
      </c>
      <c r="D120" s="46">
        <f>+D113+D118+D119</f>
        <v>0</v>
      </c>
      <c r="E120" s="46">
        <f>+E113+E118+E119</f>
        <v>0</v>
      </c>
      <c r="F120" s="15">
        <f t="shared" si="2"/>
        <v>970220</v>
      </c>
    </row>
    <row r="121" spans="1:6" ht="15.75" x14ac:dyDescent="0.25">
      <c r="A121" s="50" t="s">
        <v>237</v>
      </c>
      <c r="B121" s="51"/>
      <c r="C121" s="14">
        <f>+C97+C120</f>
        <v>79175731</v>
      </c>
      <c r="D121" s="14">
        <f>+D97+D120</f>
        <v>0</v>
      </c>
      <c r="E121" s="14">
        <f>+E97+E120</f>
        <v>0</v>
      </c>
      <c r="F121" s="15">
        <f t="shared" si="2"/>
        <v>79175731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Baráthné Kosztolánci Krisztina</dc:creator>
  <cp:lastModifiedBy>Baráthné Kosztolánci Krisztina</cp:lastModifiedBy>
  <dcterms:created xsi:type="dcterms:W3CDTF">2021-05-07T07:25:29Z</dcterms:created>
  <dcterms:modified xsi:type="dcterms:W3CDTF">2021-05-07T07:25:51Z</dcterms:modified>
</cp:coreProperties>
</file>