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árszámadás 2020\Táblák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F23" i="1"/>
  <c r="E23" i="1"/>
  <c r="D23" i="1"/>
  <c r="C23" i="1"/>
  <c r="C20" i="1"/>
  <c r="C19" i="1"/>
  <c r="C18" i="1"/>
  <c r="F17" i="1"/>
  <c r="F28" i="1" s="1"/>
  <c r="E17" i="1"/>
  <c r="D17" i="1"/>
  <c r="C17" i="1"/>
  <c r="C28" i="1" s="1"/>
  <c r="C11" i="1"/>
  <c r="C10" i="1"/>
  <c r="F9" i="1"/>
  <c r="E9" i="1"/>
  <c r="D9" i="1"/>
  <c r="C9" i="1"/>
  <c r="C7" i="1"/>
  <c r="F6" i="1"/>
  <c r="E6" i="1"/>
  <c r="D6" i="1"/>
  <c r="D12" i="1" s="1"/>
  <c r="C6" i="1"/>
  <c r="C12" i="1" s="1"/>
  <c r="E28" i="1" l="1"/>
  <c r="C32" i="1"/>
  <c r="D28" i="1"/>
  <c r="F12" i="1"/>
  <c r="F32" i="1" s="1"/>
  <c r="E12" i="1"/>
  <c r="D32" i="1"/>
  <c r="E32" i="1" l="1"/>
</calcChain>
</file>

<file path=xl/sharedStrings.xml><?xml version="1.0" encoding="utf-8"?>
<sst xmlns="http://schemas.openxmlformats.org/spreadsheetml/2006/main" count="61" uniqueCount="47">
  <si>
    <t>Költségvetési szerv megnevezése</t>
  </si>
  <si>
    <t>Jáki Százszorszép Óvoda 2020. évi zárszámadása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</si>
  <si>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</si>
  <si>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</si>
  <si>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</si>
  <si>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</si>
  <si>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</si>
  <si>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</si>
  <si>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Módosított előirányzat</t>
  </si>
  <si>
    <t>Teljesítés</t>
  </si>
  <si>
    <t>Bevételek</t>
  </si>
  <si>
    <t>Összesen:</t>
  </si>
  <si>
    <t>Kötelező feladatok</t>
  </si>
  <si>
    <t xml:space="preserve">              Kötelező feladatok</t>
  </si>
  <si>
    <t>1.</t>
  </si>
  <si>
    <t>Működési bevételek (1.1.+1.2.)</t>
  </si>
  <si>
    <t>1.1.</t>
  </si>
  <si>
    <t>Ellátási díjak</t>
  </si>
  <si>
    <t>1.2.</t>
  </si>
  <si>
    <t>Egyéb működési bevételek</t>
  </si>
  <si>
    <t>2.</t>
  </si>
  <si>
    <t>Költségvetési bevételek összesen (2.1.+2.2.)</t>
  </si>
  <si>
    <t>2.1.</t>
  </si>
  <si>
    <t>Költségvetési maradvány igénybevétele</t>
  </si>
  <si>
    <t>2.2.</t>
  </si>
  <si>
    <t>Irányító szervi (önkormányzati) támogatás (intézményfinanszírozás)</t>
  </si>
  <si>
    <t>BEVÉTELEK ÖSSZESEN: (1.+2.)</t>
  </si>
  <si>
    <t xml:space="preserve">Kiadások   </t>
  </si>
  <si>
    <t>Működési költségvetés kiadásai (1.1.+…+1.5.)</t>
  </si>
  <si>
    <t>Személyi  juttatások</t>
  </si>
  <si>
    <t>Munkaadókat terhelő járulékok és szociális hozzájárulási adó</t>
  </si>
  <si>
    <t>1.3.</t>
  </si>
  <si>
    <t>Dologi  kiadások</t>
  </si>
  <si>
    <t>1.4.</t>
  </si>
  <si>
    <t>Ellátottak pénzbeli juttatásai</t>
  </si>
  <si>
    <t>1.5.</t>
  </si>
  <si>
    <t>Egyéb működési célú kiadások</t>
  </si>
  <si>
    <t>Felhalmozási költségvetés kiadásai (2.1.+…+2.3.)</t>
  </si>
  <si>
    <t>Beruházások</t>
  </si>
  <si>
    <t>Felújítások</t>
  </si>
  <si>
    <t>2.3.</t>
  </si>
  <si>
    <t>Egyéb fejlesztési célú kiadások</t>
  </si>
  <si>
    <t>2.4.</t>
  </si>
  <si>
    <t xml:space="preserve"> - ebből EU-s forrásból tám. megvalósuló programok, projektek kiadásai</t>
  </si>
  <si>
    <t>3.</t>
  </si>
  <si>
    <t>KIADÁSOK ÖSSZESEN: (1.+2.)</t>
  </si>
  <si>
    <t>Éves engedélyezett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</si>
</sst>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/>
    </xf>
    <xf numFmtId="0" fontId="0" fillId="0" borderId="3" xfId="0" applyBorder="1"/>
    <xf numFmtId="0" fontId="4" fillId="0" borderId="3" xfId="0" applyFont="1" applyBorder="1" applyAlignment="1">
      <alignment horizontal="right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right" vertical="center"/>
    </xf>
    <xf numFmtId="49" fontId="2" fillId="0" borderId="3" xfId="0" applyNumberFormat="1" applyFont="1" applyFill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3" fontId="6" fillId="0" borderId="12" xfId="0" applyNumberFormat="1" applyFont="1" applyFill="1" applyBorder="1" applyAlignment="1" applyProtection="1">
      <alignment horizontal="right" vertical="center" wrapText="1" indent="1"/>
    </xf>
    <xf numFmtId="3" fontId="6" fillId="0" borderId="13" xfId="0" applyNumberFormat="1" applyFont="1" applyFill="1" applyBorder="1" applyAlignment="1" applyProtection="1">
      <alignment horizontal="right" vertical="center" wrapText="1" indent="1"/>
    </xf>
    <xf numFmtId="3" fontId="6" fillId="0" borderId="11" xfId="0" applyNumberFormat="1" applyFont="1" applyFill="1" applyBorder="1" applyAlignment="1" applyProtection="1">
      <alignment horizontal="right" vertical="center" wrapText="1" indent="1"/>
    </xf>
    <xf numFmtId="49" fontId="7" fillId="0" borderId="14" xfId="0" applyNumberFormat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1"/>
    </xf>
    <xf numFmtId="3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4" xfId="0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left" vertical="center" wrapText="1" indent="1"/>
    </xf>
    <xf numFmtId="3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3" fontId="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3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7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left" wrapText="1" indent="1"/>
    </xf>
    <xf numFmtId="3" fontId="5" fillId="0" borderId="18" xfId="0" applyNumberFormat="1" applyFont="1" applyFill="1" applyBorder="1" applyAlignment="1" applyProtection="1">
      <alignment horizontal="right" vertical="center" wrapText="1" indent="1"/>
    </xf>
    <xf numFmtId="3" fontId="5" fillId="0" borderId="19" xfId="0" applyNumberFormat="1" applyFont="1" applyFill="1" applyBorder="1" applyAlignment="1" applyProtection="1">
      <alignment horizontal="right" vertical="center" wrapText="1" indent="1"/>
    </xf>
    <xf numFmtId="3" fontId="5" fillId="0" borderId="17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 indent="1"/>
    </xf>
    <xf numFmtId="164" fontId="5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horizontal="right" vertical="center" wrapText="1" inden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center" wrapText="1" indent="1"/>
    </xf>
    <xf numFmtId="164" fontId="6" fillId="0" borderId="12" xfId="0" applyNumberFormat="1" applyFont="1" applyFill="1" applyBorder="1" applyAlignment="1" applyProtection="1">
      <alignment horizontal="right" vertical="center" wrapText="1" indent="1"/>
    </xf>
    <xf numFmtId="164" fontId="6" fillId="0" borderId="13" xfId="0" applyNumberFormat="1" applyFont="1" applyFill="1" applyBorder="1" applyAlignment="1" applyProtection="1">
      <alignment horizontal="right" vertical="center" wrapText="1" indent="1"/>
    </xf>
    <xf numFmtId="164" fontId="6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left" vertical="center" wrapText="1" indent="1"/>
    </xf>
    <xf numFmtId="164" fontId="5" fillId="0" borderId="18" xfId="0" applyNumberFormat="1" applyFont="1" applyFill="1" applyBorder="1" applyAlignment="1" applyProtection="1">
      <alignment horizontal="right" vertical="center" wrapText="1" indent="1"/>
    </xf>
    <xf numFmtId="164" fontId="5" fillId="0" borderId="19" xfId="0" applyNumberFormat="1" applyFont="1" applyFill="1" applyBorder="1" applyAlignment="1" applyProtection="1">
      <alignment horizontal="right" vertical="center" wrapText="1" indent="1"/>
    </xf>
    <xf numFmtId="164" fontId="5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right" vertical="center" wrapText="1" indent="1"/>
    </xf>
    <xf numFmtId="0" fontId="12" fillId="0" borderId="9" xfId="0" applyFont="1" applyFill="1" applyBorder="1" applyAlignment="1" applyProtection="1">
      <alignment horizontal="left" vertical="center"/>
    </xf>
    <xf numFmtId="0" fontId="12" fillId="0" borderId="21" xfId="0" applyFont="1" applyFill="1" applyBorder="1" applyAlignment="1" applyProtection="1">
      <alignment vertical="center" wrapText="1"/>
    </xf>
    <xf numFmtId="3" fontId="1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12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9" xfId="0" applyFont="1" applyBorder="1"/>
    <xf numFmtId="0" fontId="1" fillId="0" borderId="4" xfId="0" applyFont="1" applyBorder="1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3" fontId="0" fillId="0" borderId="0" xfId="0" applyNumberFormat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8" sqref="B8"/>
    </sheetView>
  </sheetViews>
  <sheetFormatPr defaultRowHeight="15" x14ac:dyDescent="0.25"/>
  <cols>
    <col min="1" max="1" width="13.28515625" customWidth="1"/>
    <col min="2" max="2" width="36.7109375" customWidth="1"/>
    <col min="3" max="3" width="10" customWidth="1"/>
    <col min="4" max="4" width="13.5703125" customWidth="1"/>
    <col min="5" max="6" width="10" customWidth="1"/>
  </cols>
  <sheetData>
    <row r="1" spans="1:6" ht="36.75" thickBot="1" x14ac:dyDescent="0.3">
      <c r="A1" s="1" t="s">
        <v>0</v>
      </c>
      <c r="B1" s="2" t="s">
        <v>1</v>
      </c>
      <c r="C1" s="3"/>
      <c r="D1" s="3"/>
      <c r="E1" s="3"/>
      <c r="F1" s="4"/>
    </row>
    <row r="2" spans="1:6" ht="24.75" thickBot="1" x14ac:dyDescent="0.3">
      <c r="A2" s="5" t="s">
        <v>2</v>
      </c>
      <c r="B2" s="2" t="s">
        <v>3</v>
      </c>
      <c r="C2" s="3"/>
      <c r="D2" s="3"/>
      <c r="E2" s="3"/>
      <c r="F2" s="4"/>
    </row>
    <row r="3" spans="1:6" ht="15.75" thickBot="1" x14ac:dyDescent="0.3">
      <c r="A3" s="6"/>
      <c r="B3" s="6"/>
      <c r="C3" s="6"/>
      <c r="D3" s="6"/>
      <c r="E3" s="7"/>
      <c r="F3" s="8" t="s">
        <v>4</v>
      </c>
    </row>
    <row r="4" spans="1:6" ht="24.75" thickBot="1" x14ac:dyDescent="0.3">
      <c r="A4" s="9" t="s">
        <v>5</v>
      </c>
      <c r="B4" s="10" t="s">
        <v>6</v>
      </c>
      <c r="C4" s="11" t="s">
        <v>7</v>
      </c>
      <c r="D4" s="11"/>
      <c r="E4" s="10" t="s">
        <v>8</v>
      </c>
      <c r="F4" s="12" t="s">
        <v>9</v>
      </c>
    </row>
    <row r="5" spans="1:6" ht="15.75" thickBot="1" x14ac:dyDescent="0.3">
      <c r="A5" s="13"/>
      <c r="B5" s="10" t="s">
        <v>10</v>
      </c>
      <c r="C5" s="14" t="s">
        <v>11</v>
      </c>
      <c r="D5" s="15" t="s">
        <v>12</v>
      </c>
      <c r="E5" s="16" t="s">
        <v>13</v>
      </c>
      <c r="F5" s="17"/>
    </row>
    <row r="6" spans="1:6" x14ac:dyDescent="0.25">
      <c r="A6" s="18" t="s">
        <v>14</v>
      </c>
      <c r="B6" s="19" t="s">
        <v>15</v>
      </c>
      <c r="C6" s="20">
        <f t="shared" ref="C6:E6" si="0">SUM(C7:C8)</f>
        <v>0</v>
      </c>
      <c r="D6" s="21">
        <f t="shared" si="0"/>
        <v>0</v>
      </c>
      <c r="E6" s="22">
        <f t="shared" si="0"/>
        <v>0</v>
      </c>
      <c r="F6" s="22">
        <f>SUM(F7:F8)</f>
        <v>18</v>
      </c>
    </row>
    <row r="7" spans="1:6" x14ac:dyDescent="0.25">
      <c r="A7" s="23" t="s">
        <v>16</v>
      </c>
      <c r="B7" s="24" t="s">
        <v>17</v>
      </c>
      <c r="C7" s="25">
        <f>SUM(D7)</f>
        <v>0</v>
      </c>
      <c r="D7" s="26">
        <v>0</v>
      </c>
      <c r="E7" s="27">
        <v>0</v>
      </c>
      <c r="F7" s="27">
        <v>0</v>
      </c>
    </row>
    <row r="8" spans="1:6" x14ac:dyDescent="0.25">
      <c r="A8" s="23" t="s">
        <v>18</v>
      </c>
      <c r="B8" s="24" t="s">
        <v>19</v>
      </c>
      <c r="C8" s="25">
        <v>0</v>
      </c>
      <c r="D8" s="26">
        <v>0</v>
      </c>
      <c r="E8" s="27">
        <v>0</v>
      </c>
      <c r="F8" s="27">
        <v>18</v>
      </c>
    </row>
    <row r="9" spans="1:6" x14ac:dyDescent="0.25">
      <c r="A9" s="28" t="s">
        <v>20</v>
      </c>
      <c r="B9" s="29" t="s">
        <v>21</v>
      </c>
      <c r="C9" s="30">
        <f t="shared" ref="C9:E9" si="1">SUM(C10:C11)</f>
        <v>89278000</v>
      </c>
      <c r="D9" s="31">
        <f t="shared" si="1"/>
        <v>89278000</v>
      </c>
      <c r="E9" s="32">
        <f t="shared" si="1"/>
        <v>89760187</v>
      </c>
      <c r="F9" s="32">
        <f>SUM(F10:F11)</f>
        <v>82936724</v>
      </c>
    </row>
    <row r="10" spans="1:6" x14ac:dyDescent="0.25">
      <c r="A10" s="23" t="s">
        <v>22</v>
      </c>
      <c r="B10" s="33" t="s">
        <v>23</v>
      </c>
      <c r="C10" s="34">
        <f>SUM(D10)</f>
        <v>0</v>
      </c>
      <c r="D10" s="35">
        <v>0</v>
      </c>
      <c r="E10" s="27">
        <v>482187</v>
      </c>
      <c r="F10" s="27">
        <v>482187</v>
      </c>
    </row>
    <row r="11" spans="1:6" ht="22.5" x14ac:dyDescent="0.25">
      <c r="A11" s="23" t="s">
        <v>24</v>
      </c>
      <c r="B11" s="33" t="s">
        <v>25</v>
      </c>
      <c r="C11" s="34">
        <f>D11</f>
        <v>89278000</v>
      </c>
      <c r="D11" s="35">
        <v>89278000</v>
      </c>
      <c r="E11" s="27">
        <v>89278000</v>
      </c>
      <c r="F11" s="27">
        <v>82454537</v>
      </c>
    </row>
    <row r="12" spans="1:6" ht="15.75" thickBot="1" x14ac:dyDescent="0.3">
      <c r="A12" s="36">
        <v>3</v>
      </c>
      <c r="B12" s="37" t="s">
        <v>26</v>
      </c>
      <c r="C12" s="38">
        <f>C6+C9</f>
        <v>89278000</v>
      </c>
      <c r="D12" s="39">
        <f t="shared" ref="D12:F12" si="2">D6+D9</f>
        <v>89278000</v>
      </c>
      <c r="E12" s="40">
        <f t="shared" si="2"/>
        <v>89760187</v>
      </c>
      <c r="F12" s="40">
        <f t="shared" si="2"/>
        <v>82936742</v>
      </c>
    </row>
    <row r="13" spans="1:6" x14ac:dyDescent="0.25">
      <c r="A13" s="41"/>
      <c r="B13" s="42"/>
      <c r="C13" s="43"/>
      <c r="D13" s="43"/>
    </row>
    <row r="14" spans="1:6" ht="15.75" thickBot="1" x14ac:dyDescent="0.3">
      <c r="A14" s="44"/>
      <c r="B14" s="45"/>
      <c r="C14" s="46"/>
      <c r="D14" s="46"/>
    </row>
    <row r="15" spans="1:6" ht="24.75" thickBot="1" x14ac:dyDescent="0.3">
      <c r="A15" s="47" t="s">
        <v>5</v>
      </c>
      <c r="B15" s="48" t="s">
        <v>6</v>
      </c>
      <c r="C15" s="11" t="s">
        <v>7</v>
      </c>
      <c r="D15" s="11"/>
      <c r="E15" s="12" t="s">
        <v>8</v>
      </c>
      <c r="F15" s="10" t="s">
        <v>9</v>
      </c>
    </row>
    <row r="16" spans="1:6" ht="15.75" thickBot="1" x14ac:dyDescent="0.3">
      <c r="A16" s="49"/>
      <c r="B16" s="48" t="s">
        <v>27</v>
      </c>
      <c r="C16" s="14" t="s">
        <v>11</v>
      </c>
      <c r="D16" s="15" t="s">
        <v>12</v>
      </c>
      <c r="E16" s="16" t="s">
        <v>13</v>
      </c>
      <c r="F16" s="17"/>
    </row>
    <row r="17" spans="1:6" x14ac:dyDescent="0.25">
      <c r="A17" s="50" t="s">
        <v>14</v>
      </c>
      <c r="B17" s="51" t="s">
        <v>28</v>
      </c>
      <c r="C17" s="52">
        <f>SUM(C18:C22)</f>
        <v>88420000</v>
      </c>
      <c r="D17" s="53">
        <f>SUM(D18:D22)</f>
        <v>88420000</v>
      </c>
      <c r="E17" s="54">
        <f>SUM(E18:E22)</f>
        <v>86452187</v>
      </c>
      <c r="F17" s="54">
        <f>SUM(F18:F22)</f>
        <v>79181667</v>
      </c>
    </row>
    <row r="18" spans="1:6" x14ac:dyDescent="0.25">
      <c r="A18" s="23" t="s">
        <v>16</v>
      </c>
      <c r="B18" s="24" t="s">
        <v>29</v>
      </c>
      <c r="C18" s="55">
        <f>D18</f>
        <v>57207000</v>
      </c>
      <c r="D18" s="56">
        <v>57207000</v>
      </c>
      <c r="E18" s="57">
        <v>57207000</v>
      </c>
      <c r="F18" s="57">
        <v>56489702</v>
      </c>
    </row>
    <row r="19" spans="1:6" ht="22.5" x14ac:dyDescent="0.25">
      <c r="A19" s="23" t="s">
        <v>18</v>
      </c>
      <c r="B19" s="24" t="s">
        <v>30</v>
      </c>
      <c r="C19" s="55">
        <f t="shared" ref="C19:C20" si="3">D19</f>
        <v>9916000</v>
      </c>
      <c r="D19" s="56">
        <v>9916000</v>
      </c>
      <c r="E19" s="57">
        <v>9916000</v>
      </c>
      <c r="F19" s="57">
        <v>9241064</v>
      </c>
    </row>
    <row r="20" spans="1:6" x14ac:dyDescent="0.25">
      <c r="A20" s="23" t="s">
        <v>31</v>
      </c>
      <c r="B20" s="24" t="s">
        <v>32</v>
      </c>
      <c r="C20" s="55">
        <f t="shared" si="3"/>
        <v>21297000</v>
      </c>
      <c r="D20" s="56">
        <v>21297000</v>
      </c>
      <c r="E20" s="57">
        <v>19329187</v>
      </c>
      <c r="F20" s="57">
        <v>13450901</v>
      </c>
    </row>
    <row r="21" spans="1:6" x14ac:dyDescent="0.25">
      <c r="A21" s="23" t="s">
        <v>33</v>
      </c>
      <c r="B21" s="24" t="s">
        <v>34</v>
      </c>
      <c r="C21" s="34">
        <v>0</v>
      </c>
      <c r="D21" s="35">
        <v>0</v>
      </c>
      <c r="E21" s="58">
        <v>0</v>
      </c>
      <c r="F21" s="58">
        <v>0</v>
      </c>
    </row>
    <row r="22" spans="1:6" x14ac:dyDescent="0.25">
      <c r="A22" s="23" t="s">
        <v>35</v>
      </c>
      <c r="B22" s="24" t="s">
        <v>36</v>
      </c>
      <c r="C22" s="34">
        <v>0</v>
      </c>
      <c r="D22" s="35">
        <v>0</v>
      </c>
      <c r="E22" s="58">
        <v>0</v>
      </c>
      <c r="F22" s="58">
        <v>0</v>
      </c>
    </row>
    <row r="23" spans="1:6" ht="21" x14ac:dyDescent="0.25">
      <c r="A23" s="59" t="s">
        <v>20</v>
      </c>
      <c r="B23" s="29" t="s">
        <v>37</v>
      </c>
      <c r="C23" s="60">
        <f t="shared" ref="C23:D23" si="4">SUM(C24:C26)</f>
        <v>858000</v>
      </c>
      <c r="D23" s="61">
        <f t="shared" si="4"/>
        <v>858000</v>
      </c>
      <c r="E23" s="62">
        <f>SUM(E24:E26)</f>
        <v>3308000</v>
      </c>
      <c r="F23" s="62">
        <f>SUM(F24:F26)</f>
        <v>3034235</v>
      </c>
    </row>
    <row r="24" spans="1:6" x14ac:dyDescent="0.25">
      <c r="A24" s="23" t="s">
        <v>22</v>
      </c>
      <c r="B24" s="24" t="s">
        <v>38</v>
      </c>
      <c r="C24" s="55">
        <f t="shared" ref="C24" si="5">SUM(D24)</f>
        <v>858000</v>
      </c>
      <c r="D24" s="56">
        <v>858000</v>
      </c>
      <c r="E24" s="57">
        <v>3308000</v>
      </c>
      <c r="F24" s="57">
        <v>3034235</v>
      </c>
    </row>
    <row r="25" spans="1:6" x14ac:dyDescent="0.25">
      <c r="A25" s="23" t="s">
        <v>24</v>
      </c>
      <c r="B25" s="24" t="s">
        <v>39</v>
      </c>
      <c r="C25" s="34">
        <v>0</v>
      </c>
      <c r="D25" s="35">
        <v>0</v>
      </c>
      <c r="E25" s="58">
        <v>0</v>
      </c>
      <c r="F25" s="58">
        <v>0</v>
      </c>
    </row>
    <row r="26" spans="1:6" x14ac:dyDescent="0.25">
      <c r="A26" s="23" t="s">
        <v>40</v>
      </c>
      <c r="B26" s="24" t="s">
        <v>41</v>
      </c>
      <c r="C26" s="34">
        <v>0</v>
      </c>
      <c r="D26" s="35">
        <v>0</v>
      </c>
      <c r="E26" s="58">
        <v>0</v>
      </c>
      <c r="F26" s="58">
        <v>0</v>
      </c>
    </row>
    <row r="27" spans="1:6" ht="22.5" x14ac:dyDescent="0.25">
      <c r="A27" s="23" t="s">
        <v>42</v>
      </c>
      <c r="B27" s="24" t="s">
        <v>43</v>
      </c>
      <c r="C27" s="34">
        <v>0</v>
      </c>
      <c r="D27" s="35">
        <v>0</v>
      </c>
      <c r="E27" s="35">
        <v>0</v>
      </c>
      <c r="F27" s="35">
        <v>0</v>
      </c>
    </row>
    <row r="28" spans="1:6" ht="15.75" thickBot="1" x14ac:dyDescent="0.3">
      <c r="A28" s="63" t="s">
        <v>44</v>
      </c>
      <c r="B28" s="64" t="s">
        <v>45</v>
      </c>
      <c r="C28" s="65">
        <f>+C17+C23</f>
        <v>89278000</v>
      </c>
      <c r="D28" s="66">
        <f>+D17+D23</f>
        <v>89278000</v>
      </c>
      <c r="E28" s="67">
        <f t="shared" ref="E28:F28" si="6">+E17+E23</f>
        <v>89760187</v>
      </c>
      <c r="F28" s="67">
        <f t="shared" si="6"/>
        <v>82215902</v>
      </c>
    </row>
    <row r="29" spans="1:6" ht="15.75" thickBot="1" x14ac:dyDescent="0.3">
      <c r="A29" s="68"/>
      <c r="B29" s="69"/>
      <c r="C29" s="70"/>
      <c r="D29" s="70"/>
      <c r="E29" s="7"/>
      <c r="F29" s="7"/>
    </row>
    <row r="30" spans="1:6" ht="15.75" thickBot="1" x14ac:dyDescent="0.3">
      <c r="A30" s="71" t="s">
        <v>46</v>
      </c>
      <c r="B30" s="72"/>
      <c r="C30" s="73">
        <v>16</v>
      </c>
      <c r="D30" s="74">
        <v>16</v>
      </c>
      <c r="E30" s="75">
        <v>16</v>
      </c>
      <c r="F30" s="76">
        <v>16</v>
      </c>
    </row>
    <row r="31" spans="1:6" x14ac:dyDescent="0.25">
      <c r="A31" s="77"/>
      <c r="B31" s="78"/>
      <c r="C31" s="78"/>
      <c r="D31" s="78"/>
    </row>
    <row r="32" spans="1:6" hidden="1" x14ac:dyDescent="0.25">
      <c r="C32" s="79">
        <f>C28-C12</f>
        <v>0</v>
      </c>
      <c r="D32" s="79">
        <f t="shared" ref="D32:F32" si="7">D28-D12</f>
        <v>0</v>
      </c>
      <c r="E32" s="79">
        <f t="shared" si="7"/>
        <v>0</v>
      </c>
      <c r="F32" s="79">
        <f t="shared" si="7"/>
        <v>-720840</v>
      </c>
    </row>
  </sheetData>
  <mergeCells count="9">
    <mergeCell ref="A15:A16"/>
    <mergeCell ref="C15:D15"/>
    <mergeCell ref="E16:F16"/>
    <mergeCell ref="B1:F1"/>
    <mergeCell ref="B2:F2"/>
    <mergeCell ref="A3:D3"/>
    <mergeCell ref="A4:A5"/>
    <mergeCell ref="C4:D4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2021-05-18T08:12:09Z</dcterms:created>
  <dcterms:modified xsi:type="dcterms:W3CDTF">2021-05-18T08:12:38Z</dcterms:modified>
</cp:coreProperties>
</file>