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kumentumok\Aktuális munka\Zárszámadás_Kőszeg\"/>
    </mc:Choice>
  </mc:AlternateContent>
  <xr:revisionPtr revIDLastSave="0" documentId="13_ncr:1_{D9DD5508-CEA9-4C59-A65D-79748878178F}" xr6:coauthVersionLast="46" xr6:coauthVersionMax="46" xr10:uidLastSave="{00000000-0000-0000-0000-000000000000}"/>
  <bookViews>
    <workbookView xWindow="-120" yWindow="-120" windowWidth="19440" windowHeight="15000" tabRatio="904" xr2:uid="{00000000-000D-0000-FFFF-FFFF00000000}"/>
  </bookViews>
  <sheets>
    <sheet name="6. melléklet" sheetId="84" r:id="rId1"/>
  </sheets>
  <calcPr calcId="181029"/>
</workbook>
</file>

<file path=xl/calcChain.xml><?xml version="1.0" encoding="utf-8"?>
<calcChain xmlns="http://schemas.openxmlformats.org/spreadsheetml/2006/main">
  <c r="J6" i="84" l="1"/>
  <c r="J7" i="84"/>
  <c r="J8" i="84" s="1"/>
  <c r="B8" i="84"/>
  <c r="C8" i="84"/>
  <c r="D8" i="84"/>
  <c r="E8" i="84"/>
  <c r="E12" i="84" s="1"/>
  <c r="E22" i="84" s="1"/>
  <c r="F8" i="84"/>
  <c r="G8" i="84"/>
  <c r="H8" i="84"/>
  <c r="I8" i="84"/>
  <c r="I12" i="84" s="1"/>
  <c r="I22" i="84" s="1"/>
  <c r="J9" i="84"/>
  <c r="J10" i="84"/>
  <c r="B11" i="84"/>
  <c r="B12" i="84" s="1"/>
  <c r="C11" i="84"/>
  <c r="J11" i="84" s="1"/>
  <c r="D11" i="84"/>
  <c r="D12" i="84" s="1"/>
  <c r="D22" i="84" s="1"/>
  <c r="E11" i="84"/>
  <c r="F11" i="84"/>
  <c r="F12" i="84" s="1"/>
  <c r="F22" i="84" s="1"/>
  <c r="G11" i="84"/>
  <c r="H11" i="84"/>
  <c r="H12" i="84" s="1"/>
  <c r="H22" i="84" s="1"/>
  <c r="I11" i="84"/>
  <c r="C12" i="84"/>
  <c r="G12" i="84"/>
  <c r="J13" i="84"/>
  <c r="J14" i="84"/>
  <c r="B15" i="84"/>
  <c r="B19" i="84" s="1"/>
  <c r="B20" i="84" s="1"/>
  <c r="C15" i="84"/>
  <c r="D15" i="84"/>
  <c r="E15" i="84"/>
  <c r="F15" i="84"/>
  <c r="F19" i="84" s="1"/>
  <c r="F20" i="84" s="1"/>
  <c r="G15" i="84"/>
  <c r="H15" i="84"/>
  <c r="I15" i="84"/>
  <c r="J15" i="84"/>
  <c r="J16" i="84"/>
  <c r="J17" i="84"/>
  <c r="B18" i="84"/>
  <c r="C18" i="84"/>
  <c r="D18" i="84"/>
  <c r="E18" i="84"/>
  <c r="E19" i="84" s="1"/>
  <c r="F18" i="84"/>
  <c r="G18" i="84"/>
  <c r="G19" i="84" s="1"/>
  <c r="G20" i="84" s="1"/>
  <c r="H18" i="84"/>
  <c r="I18" i="84"/>
  <c r="I19" i="84" s="1"/>
  <c r="D19" i="84"/>
  <c r="D20" i="84" s="1"/>
  <c r="H19" i="84"/>
  <c r="H20" i="84" s="1"/>
  <c r="J21" i="84"/>
  <c r="C22" i="84"/>
  <c r="G22" i="84"/>
  <c r="J23" i="84"/>
  <c r="J24" i="84"/>
  <c r="I20" i="84" l="1"/>
  <c r="E20" i="84"/>
  <c r="J18" i="84"/>
  <c r="J12" i="84"/>
  <c r="B22" i="84"/>
  <c r="J22" i="84" s="1"/>
  <c r="C19" i="84"/>
  <c r="J19" i="84" l="1"/>
  <c r="C20" i="84"/>
  <c r="J20" i="84" s="1"/>
</calcChain>
</file>

<file path=xl/sharedStrings.xml><?xml version="1.0" encoding="utf-8"?>
<sst xmlns="http://schemas.openxmlformats.org/spreadsheetml/2006/main" count="32" uniqueCount="32">
  <si>
    <t>Kőszeg Város Önkormányzata</t>
  </si>
  <si>
    <t>Kőszegi Városi Múzeum</t>
  </si>
  <si>
    <t>Kőszegi Szociális Gondozási Központ</t>
  </si>
  <si>
    <t>( Ft)</t>
  </si>
  <si>
    <t>Intézmény</t>
  </si>
  <si>
    <t>Chernel K. Városi Könyvtár</t>
  </si>
  <si>
    <t>Jurisics-vár Művelődési Központ</t>
  </si>
  <si>
    <t>Kőszegi Közös Önkormány-zati Hivatal</t>
  </si>
  <si>
    <t>Önkormányzat és intézmények összesen: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</si>
  <si>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</si>
  <si>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</si>
  <si>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</si>
  <si>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</si>
  <si>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</si>
  <si>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</si>
  <si>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</si>
  <si>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</si>
  <si>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</si>
  <si>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</si>
  <si>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</si>
  <si>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</si>
  <si>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</si>
  <si>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</si>
  <si>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</si>
  <si>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</si>
  <si>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</si>
  <si>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</si>
  <si>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</si>
  <si>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2020. évi maradvány kimutatása</t>
  </si>
  <si>
    <t xml:space="preserve">Kőszeg Meseváros Óvoda és Bölcsőde  </t>
  </si>
  <si>
    <t xml:space="preserve">Újvárosi Óvoda   </t>
  </si>
  <si>
    <t>6. melléklet a 16/2021. (V.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</si>
</sst>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46" x14ac:knownFonts="1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1" fillId="3" borderId="0" applyNumberFormat="0" applyBorder="0" applyAlignment="0" applyProtection="0"/>
    <xf numFmtId="0" fontId="27" fillId="7" borderId="1" applyNumberFormat="0" applyAlignment="0" applyProtection="0"/>
    <xf numFmtId="0" fontId="23" fillId="20" borderId="1" applyNumberFormat="0" applyAlignment="0" applyProtection="0"/>
    <xf numFmtId="0" fontId="14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32" fillId="21" borderId="2" applyNumberFormat="0" applyAlignment="0" applyProtection="0"/>
    <xf numFmtId="0" fontId="1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9" fillId="7" borderId="1" applyNumberFormat="0" applyAlignment="0" applyProtection="0"/>
    <xf numFmtId="0" fontId="6" fillId="22" borderId="7" applyNumberFormat="0" applyFont="0" applyAlignment="0" applyProtection="0"/>
    <xf numFmtId="0" fontId="35" fillId="4" borderId="0" applyNumberFormat="0" applyBorder="0" applyAlignment="0" applyProtection="0"/>
    <xf numFmtId="0" fontId="36" fillId="20" borderId="8" applyNumberFormat="0" applyAlignment="0" applyProtection="0"/>
    <xf numFmtId="0" fontId="16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24" fillId="0" borderId="0"/>
    <xf numFmtId="0" fontId="6" fillId="0" borderId="0"/>
    <xf numFmtId="0" fontId="25" fillId="0" borderId="0"/>
    <xf numFmtId="0" fontId="7" fillId="0" borderId="0"/>
    <xf numFmtId="0" fontId="42" fillId="0" borderId="0"/>
    <xf numFmtId="0" fontId="45" fillId="0" borderId="0"/>
    <xf numFmtId="0" fontId="6" fillId="0" borderId="0"/>
    <xf numFmtId="0" fontId="6" fillId="0" borderId="0"/>
    <xf numFmtId="0" fontId="7" fillId="22" borderId="7" applyNumberFormat="0" applyFont="0" applyAlignment="0" applyProtection="0"/>
    <xf numFmtId="0" fontId="18" fillId="20" borderId="8" applyNumberFormat="0" applyAlignment="0" applyProtection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0" borderId="1" applyNumberFormat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74" applyFont="1"/>
    <xf numFmtId="0" fontId="3" fillId="0" borderId="0" xfId="74" applyFont="1" applyAlignment="1">
      <alignment horizontal="left"/>
    </xf>
    <xf numFmtId="0" fontId="4" fillId="0" borderId="21" xfId="74" applyFont="1" applyBorder="1" applyAlignment="1">
      <alignment horizontal="left" vertical="top" wrapText="1"/>
    </xf>
    <xf numFmtId="0" fontId="2" fillId="0" borderId="19" xfId="74" applyFont="1" applyBorder="1" applyAlignment="1">
      <alignment horizontal="right" wrapText="1"/>
    </xf>
    <xf numFmtId="0" fontId="2" fillId="0" borderId="19" xfId="74" applyFont="1" applyBorder="1" applyAlignment="1">
      <alignment wrapText="1"/>
    </xf>
    <xf numFmtId="49" fontId="2" fillId="0" borderId="19" xfId="74" applyNumberFormat="1" applyFont="1" applyBorder="1" applyAlignment="1">
      <alignment horizontal="right" wrapText="1"/>
    </xf>
    <xf numFmtId="3" fontId="2" fillId="0" borderId="20" xfId="74" applyNumberFormat="1" applyFont="1" applyBorder="1" applyAlignment="1">
      <alignment horizontal="right" wrapText="1"/>
    </xf>
    <xf numFmtId="0" fontId="3" fillId="0" borderId="0" xfId="74" applyFont="1" applyAlignment="1">
      <alignment vertical="top" wrapText="1"/>
    </xf>
    <xf numFmtId="0" fontId="3" fillId="0" borderId="15" xfId="74" applyFont="1" applyBorder="1" applyAlignment="1">
      <alignment horizontal="left" vertical="center" wrapText="1"/>
    </xf>
    <xf numFmtId="3" fontId="3" fillId="0" borderId="13" xfId="74" applyNumberFormat="1" applyFont="1" applyBorder="1" applyAlignment="1">
      <alignment horizontal="right" vertical="center" wrapText="1"/>
    </xf>
    <xf numFmtId="3" fontId="3" fillId="0" borderId="13" xfId="74" applyNumberFormat="1" applyFont="1" applyBorder="1" applyAlignment="1">
      <alignment vertical="center"/>
    </xf>
    <xf numFmtId="3" fontId="4" fillId="0" borderId="18" xfId="74" applyNumberFormat="1" applyFont="1" applyBorder="1" applyAlignment="1">
      <alignment vertical="center"/>
    </xf>
    <xf numFmtId="0" fontId="3" fillId="0" borderId="16" xfId="74" applyFont="1" applyBorder="1" applyAlignment="1">
      <alignment horizontal="left" vertical="center" wrapText="1"/>
    </xf>
    <xf numFmtId="3" fontId="3" fillId="0" borderId="12" xfId="74" applyNumberFormat="1" applyFont="1" applyBorder="1" applyAlignment="1">
      <alignment horizontal="right" vertical="center" wrapText="1"/>
    </xf>
    <xf numFmtId="3" fontId="3" fillId="0" borderId="12" xfId="74" applyNumberFormat="1" applyFont="1" applyBorder="1" applyAlignment="1">
      <alignment vertical="center"/>
    </xf>
    <xf numFmtId="3" fontId="4" fillId="0" borderId="10" xfId="74" applyNumberFormat="1" applyFont="1" applyBorder="1" applyAlignment="1">
      <alignment vertical="center"/>
    </xf>
    <xf numFmtId="0" fontId="4" fillId="0" borderId="16" xfId="74" applyFont="1" applyBorder="1" applyAlignment="1">
      <alignment horizontal="left" vertical="center" wrapText="1"/>
    </xf>
    <xf numFmtId="3" fontId="4" fillId="0" borderId="12" xfId="74" applyNumberFormat="1" applyFont="1" applyBorder="1" applyAlignment="1">
      <alignment horizontal="right" vertical="center" wrapText="1"/>
    </xf>
    <xf numFmtId="3" fontId="5" fillId="0" borderId="12" xfId="74" applyNumberFormat="1" applyFont="1" applyBorder="1" applyAlignment="1">
      <alignment horizontal="right" vertical="center"/>
    </xf>
    <xf numFmtId="3" fontId="5" fillId="0" borderId="12" xfId="74" applyNumberFormat="1" applyFont="1" applyBorder="1" applyAlignment="1">
      <alignment vertical="center"/>
    </xf>
    <xf numFmtId="3" fontId="4" fillId="0" borderId="12" xfId="74" applyNumberFormat="1" applyFont="1" applyBorder="1" applyAlignment="1">
      <alignment vertical="center"/>
    </xf>
    <xf numFmtId="0" fontId="4" fillId="0" borderId="0" xfId="74" applyFont="1"/>
    <xf numFmtId="0" fontId="4" fillId="0" borderId="17" xfId="74" applyFont="1" applyBorder="1" applyAlignment="1">
      <alignment horizontal="left" vertical="center" wrapText="1"/>
    </xf>
    <xf numFmtId="3" fontId="4" fillId="0" borderId="14" xfId="74" applyNumberFormat="1" applyFont="1" applyBorder="1" applyAlignment="1">
      <alignment horizontal="right" vertical="center" wrapText="1"/>
    </xf>
    <xf numFmtId="3" fontId="4" fillId="0" borderId="11" xfId="74" applyNumberFormat="1" applyFont="1" applyBorder="1" applyAlignment="1">
      <alignment vertical="center"/>
    </xf>
    <xf numFmtId="0" fontId="2" fillId="0" borderId="0" xfId="77" applyFont="1" applyAlignment="1">
      <alignment horizontal="left"/>
    </xf>
    <xf numFmtId="0" fontId="43" fillId="0" borderId="0" xfId="74" applyFont="1" applyAlignment="1">
      <alignment horizontal="center"/>
    </xf>
    <xf numFmtId="0" fontId="44" fillId="0" borderId="22" xfId="74" applyFont="1" applyBorder="1" applyAlignment="1">
      <alignment horizontal="center"/>
    </xf>
  </cellXfs>
  <cellStyles count="8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 2" xfId="54" xr:uid="{00000000-0005-0000-0000-000035000000}"/>
    <cellStyle name="Figyelmeztetés" xfId="55" builtinId="11" customBuiltin="1"/>
    <cellStyle name="Good" xfId="56" xr:uid="{00000000-0005-0000-0000-000037000000}"/>
    <cellStyle name="Heading 1" xfId="57" xr:uid="{00000000-0005-0000-0000-000038000000}"/>
    <cellStyle name="Heading 2" xfId="58" xr:uid="{00000000-0005-0000-0000-000039000000}"/>
    <cellStyle name="Heading 3" xfId="59" xr:uid="{00000000-0005-0000-0000-00003A000000}"/>
    <cellStyle name="Heading 4" xfId="60" xr:uid="{00000000-0005-0000-0000-00003B000000}"/>
    <cellStyle name="Hivatkozott cella" xfId="61" builtinId="24" customBuiltin="1"/>
    <cellStyle name="Input" xfId="62" xr:uid="{00000000-0005-0000-0000-00003D000000}"/>
    <cellStyle name="Jegyzet" xfId="63" builtinId="10" customBuiltin="1"/>
    <cellStyle name="Jó" xfId="64" builtinId="26" customBuiltin="1"/>
    <cellStyle name="Kimenet" xfId="65" builtinId="21" customBuiltin="1"/>
    <cellStyle name="Linked Cell" xfId="66" xr:uid="{00000000-0005-0000-0000-000041000000}"/>
    <cellStyle name="Magyarázó szöveg" xfId="67" builtinId="53" customBuiltin="1"/>
    <cellStyle name="Neutral" xfId="68" xr:uid="{00000000-0005-0000-0000-000043000000}"/>
    <cellStyle name="Normál" xfId="0" builtinId="0"/>
    <cellStyle name="Normál 2" xfId="69" xr:uid="{00000000-0005-0000-0000-000045000000}"/>
    <cellStyle name="Normál 2 2" xfId="70" xr:uid="{00000000-0005-0000-0000-000046000000}"/>
    <cellStyle name="Normál 2_mellékletek 2013. III. névi rendelethez Kőszeg" xfId="71" xr:uid="{00000000-0005-0000-0000-000047000000}"/>
    <cellStyle name="Normál 3" xfId="72" xr:uid="{00000000-0005-0000-0000-000048000000}"/>
    <cellStyle name="Normál 3 2" xfId="73" xr:uid="{00000000-0005-0000-0000-000049000000}"/>
    <cellStyle name="Normál 3 2 2" xfId="74" xr:uid="{00000000-0005-0000-0000-00004A000000}"/>
    <cellStyle name="Normál 3 3" xfId="75" xr:uid="{00000000-0005-0000-0000-00004B000000}"/>
    <cellStyle name="Normal_KTRSZJ" xfId="76" xr:uid="{00000000-0005-0000-0000-00004F000000}"/>
    <cellStyle name="Normál_R_2MELL 2" xfId="77" xr:uid="{00000000-0005-0000-0000-000052000000}"/>
    <cellStyle name="Note" xfId="78" xr:uid="{00000000-0005-0000-0000-000053000000}"/>
    <cellStyle name="Output" xfId="79" xr:uid="{00000000-0005-0000-0000-000054000000}"/>
    <cellStyle name="Összesen" xfId="80" builtinId="25" customBuiltin="1"/>
    <cellStyle name="Rossz" xfId="81" builtinId="27" customBuiltin="1"/>
    <cellStyle name="Semleges" xfId="82" builtinId="28" customBuiltin="1"/>
    <cellStyle name="Számítás" xfId="83" builtinId="22" customBuiltin="1"/>
    <cellStyle name="Title" xfId="84" xr:uid="{00000000-0005-0000-0000-000059000000}"/>
    <cellStyle name="Total" xfId="85" xr:uid="{00000000-0005-0000-0000-00005A000000}"/>
    <cellStyle name="Warning Text" xfId="86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24"/>
  <sheetViews>
    <sheetView tabSelected="1" zoomScaleNormal="100" workbookViewId="0">
      <selection sqref="A1:I1"/>
    </sheetView>
  </sheetViews>
  <sheetFormatPr defaultRowHeight="12.75" x14ac:dyDescent="0.2"/>
  <cols>
    <col min="1" max="1" width="54.85546875" style="1" customWidth="1"/>
    <col min="2" max="2" width="11.140625" style="1" customWidth="1"/>
    <col min="3" max="4" width="11" style="1" customWidth="1"/>
    <col min="5" max="8" width="11.42578125" style="1" bestFit="1" customWidth="1"/>
    <col min="9" max="9" width="14.28515625" style="1" customWidth="1"/>
    <col min="10" max="10" width="13.140625" style="1" customWidth="1"/>
    <col min="11" max="16384" width="9.140625" style="1"/>
  </cols>
  <sheetData>
    <row r="1" spans="1:10" ht="13.5" x14ac:dyDescent="0.25">
      <c r="A1" s="26" t="s">
        <v>31</v>
      </c>
      <c r="B1" s="26"/>
      <c r="C1" s="26"/>
      <c r="D1" s="26"/>
      <c r="E1" s="26"/>
      <c r="F1" s="26"/>
      <c r="G1" s="26"/>
      <c r="H1" s="26"/>
      <c r="I1" s="26"/>
    </row>
    <row r="2" spans="1:10" x14ac:dyDescent="0.2">
      <c r="A2" s="2"/>
      <c r="B2" s="2"/>
      <c r="C2" s="2"/>
    </row>
    <row r="3" spans="1:10" ht="15.75" x14ac:dyDescent="0.25">
      <c r="A3" s="27" t="s">
        <v>28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4.25" thickBot="1" x14ac:dyDescent="0.3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s="8" customFormat="1" ht="54.75" thickBot="1" x14ac:dyDescent="0.3">
      <c r="A5" s="3" t="s">
        <v>4</v>
      </c>
      <c r="B5" s="4" t="s">
        <v>5</v>
      </c>
      <c r="C5" s="4" t="s">
        <v>6</v>
      </c>
      <c r="D5" s="5" t="s">
        <v>1</v>
      </c>
      <c r="E5" s="6" t="s">
        <v>7</v>
      </c>
      <c r="F5" s="6" t="s">
        <v>2</v>
      </c>
      <c r="G5" s="6" t="s">
        <v>29</v>
      </c>
      <c r="H5" s="6" t="s">
        <v>30</v>
      </c>
      <c r="I5" s="4" t="s">
        <v>0</v>
      </c>
      <c r="J5" s="7" t="s">
        <v>8</v>
      </c>
    </row>
    <row r="6" spans="1:10" ht="21" customHeight="1" x14ac:dyDescent="0.2">
      <c r="A6" s="9" t="s">
        <v>9</v>
      </c>
      <c r="B6" s="10">
        <v>25574582</v>
      </c>
      <c r="C6" s="11">
        <v>169188969</v>
      </c>
      <c r="D6" s="11">
        <v>5018953</v>
      </c>
      <c r="E6" s="11">
        <v>4455566</v>
      </c>
      <c r="F6" s="11">
        <v>110172241</v>
      </c>
      <c r="G6" s="11">
        <v>6577528</v>
      </c>
      <c r="H6" s="11">
        <v>2648876</v>
      </c>
      <c r="I6" s="11">
        <v>5948581565</v>
      </c>
      <c r="J6" s="12">
        <f>SUM(B6:I6)</f>
        <v>6272218280</v>
      </c>
    </row>
    <row r="7" spans="1:10" ht="21" customHeight="1" x14ac:dyDescent="0.2">
      <c r="A7" s="13" t="s">
        <v>10</v>
      </c>
      <c r="B7" s="14">
        <v>77319560</v>
      </c>
      <c r="C7" s="15">
        <v>198384462</v>
      </c>
      <c r="D7" s="15">
        <v>62867759</v>
      </c>
      <c r="E7" s="15">
        <v>377374937</v>
      </c>
      <c r="F7" s="15">
        <v>309974472</v>
      </c>
      <c r="G7" s="15">
        <v>241222423</v>
      </c>
      <c r="H7" s="15">
        <v>81901285</v>
      </c>
      <c r="I7" s="15">
        <v>1656609999</v>
      </c>
      <c r="J7" s="16">
        <f>SUM(B7:I7)</f>
        <v>3005654897</v>
      </c>
    </row>
    <row r="8" spans="1:10" ht="21" customHeight="1" x14ac:dyDescent="0.2">
      <c r="A8" s="17" t="s">
        <v>11</v>
      </c>
      <c r="B8" s="18">
        <f t="shared" ref="B8:J8" si="0">B6-B7</f>
        <v>-51744978</v>
      </c>
      <c r="C8" s="18">
        <f t="shared" si="0"/>
        <v>-29195493</v>
      </c>
      <c r="D8" s="18">
        <f t="shared" si="0"/>
        <v>-57848806</v>
      </c>
      <c r="E8" s="18">
        <f t="shared" si="0"/>
        <v>-372919371</v>
      </c>
      <c r="F8" s="18">
        <f t="shared" si="0"/>
        <v>-199802231</v>
      </c>
      <c r="G8" s="18">
        <f t="shared" si="0"/>
        <v>-234644895</v>
      </c>
      <c r="H8" s="18">
        <f t="shared" si="0"/>
        <v>-79252409</v>
      </c>
      <c r="I8" s="18">
        <f t="shared" si="0"/>
        <v>4291971566</v>
      </c>
      <c r="J8" s="18">
        <f t="shared" si="0"/>
        <v>3266563383</v>
      </c>
    </row>
    <row r="9" spans="1:10" ht="21" customHeight="1" x14ac:dyDescent="0.2">
      <c r="A9" s="13" t="s">
        <v>12</v>
      </c>
      <c r="B9" s="14">
        <v>51744978</v>
      </c>
      <c r="C9" s="15">
        <v>100242835</v>
      </c>
      <c r="D9" s="15">
        <v>60481458</v>
      </c>
      <c r="E9" s="15">
        <v>385237445</v>
      </c>
      <c r="F9" s="15">
        <v>230858253</v>
      </c>
      <c r="G9" s="15">
        <v>252559096</v>
      </c>
      <c r="H9" s="15">
        <v>79383827</v>
      </c>
      <c r="I9" s="15">
        <v>1267996843</v>
      </c>
      <c r="J9" s="16">
        <f t="shared" ref="J9:J24" si="1">SUM(B9:I9)</f>
        <v>2428504735</v>
      </c>
    </row>
    <row r="10" spans="1:10" ht="21" customHeight="1" x14ac:dyDescent="0.2">
      <c r="A10" s="13" t="s">
        <v>13</v>
      </c>
      <c r="B10" s="14"/>
      <c r="C10" s="19"/>
      <c r="D10" s="19"/>
      <c r="E10" s="19"/>
      <c r="F10" s="19"/>
      <c r="G10" s="19"/>
      <c r="H10" s="19"/>
      <c r="I10" s="15">
        <v>1065400970</v>
      </c>
      <c r="J10" s="16">
        <f t="shared" si="1"/>
        <v>1065400970</v>
      </c>
    </row>
    <row r="11" spans="1:10" ht="21" customHeight="1" x14ac:dyDescent="0.2">
      <c r="A11" s="17" t="s">
        <v>14</v>
      </c>
      <c r="B11" s="18">
        <f t="shared" ref="B11:I11" si="2">B9-B10</f>
        <v>51744978</v>
      </c>
      <c r="C11" s="18">
        <f t="shared" si="2"/>
        <v>100242835</v>
      </c>
      <c r="D11" s="18">
        <f t="shared" si="2"/>
        <v>60481458</v>
      </c>
      <c r="E11" s="18">
        <f t="shared" si="2"/>
        <v>385237445</v>
      </c>
      <c r="F11" s="18">
        <f t="shared" si="2"/>
        <v>230858253</v>
      </c>
      <c r="G11" s="18">
        <f t="shared" si="2"/>
        <v>252559096</v>
      </c>
      <c r="H11" s="18">
        <f t="shared" si="2"/>
        <v>79383827</v>
      </c>
      <c r="I11" s="18">
        <f t="shared" si="2"/>
        <v>202595873</v>
      </c>
      <c r="J11" s="16">
        <f t="shared" si="1"/>
        <v>1363103765</v>
      </c>
    </row>
    <row r="12" spans="1:10" ht="21" customHeight="1" x14ac:dyDescent="0.2">
      <c r="A12" s="17" t="s">
        <v>15</v>
      </c>
      <c r="B12" s="18">
        <f t="shared" ref="B12:I12" si="3">B8+B11</f>
        <v>0</v>
      </c>
      <c r="C12" s="18">
        <f t="shared" si="3"/>
        <v>71047342</v>
      </c>
      <c r="D12" s="18">
        <f t="shared" si="3"/>
        <v>2632652</v>
      </c>
      <c r="E12" s="18">
        <f t="shared" si="3"/>
        <v>12318074</v>
      </c>
      <c r="F12" s="18">
        <f t="shared" si="3"/>
        <v>31056022</v>
      </c>
      <c r="G12" s="18">
        <f t="shared" si="3"/>
        <v>17914201</v>
      </c>
      <c r="H12" s="18">
        <f t="shared" si="3"/>
        <v>131418</v>
      </c>
      <c r="I12" s="18">
        <f t="shared" si="3"/>
        <v>4494567439</v>
      </c>
      <c r="J12" s="16">
        <f t="shared" si="1"/>
        <v>4629667148</v>
      </c>
    </row>
    <row r="13" spans="1:10" ht="21" customHeight="1" x14ac:dyDescent="0.2">
      <c r="A13" s="13" t="s">
        <v>16</v>
      </c>
      <c r="B13" s="14">
        <v>0</v>
      </c>
      <c r="C13" s="20"/>
      <c r="D13" s="20"/>
      <c r="E13" s="15"/>
      <c r="F13" s="15"/>
      <c r="G13" s="15"/>
      <c r="H13" s="15"/>
      <c r="I13" s="15"/>
      <c r="J13" s="16">
        <f t="shared" si="1"/>
        <v>0</v>
      </c>
    </row>
    <row r="14" spans="1:10" ht="21" customHeight="1" x14ac:dyDescent="0.2">
      <c r="A14" s="13" t="s">
        <v>17</v>
      </c>
      <c r="B14" s="14">
        <v>0</v>
      </c>
      <c r="C14" s="21"/>
      <c r="D14" s="21"/>
      <c r="E14" s="21"/>
      <c r="F14" s="21"/>
      <c r="G14" s="21"/>
      <c r="H14" s="21"/>
      <c r="I14" s="15"/>
      <c r="J14" s="16">
        <f t="shared" si="1"/>
        <v>0</v>
      </c>
    </row>
    <row r="15" spans="1:10" ht="21" customHeight="1" x14ac:dyDescent="0.2">
      <c r="A15" s="17" t="s">
        <v>18</v>
      </c>
      <c r="B15" s="18">
        <f t="shared" ref="B15:I15" si="4">B13-B14</f>
        <v>0</v>
      </c>
      <c r="C15" s="18">
        <f t="shared" si="4"/>
        <v>0</v>
      </c>
      <c r="D15" s="18">
        <f t="shared" si="4"/>
        <v>0</v>
      </c>
      <c r="E15" s="18">
        <f t="shared" si="4"/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6">
        <f t="shared" si="1"/>
        <v>0</v>
      </c>
    </row>
    <row r="16" spans="1:10" ht="21" customHeight="1" x14ac:dyDescent="0.2">
      <c r="A16" s="13" t="s">
        <v>19</v>
      </c>
      <c r="B16" s="14">
        <v>0</v>
      </c>
      <c r="C16" s="15"/>
      <c r="D16" s="15"/>
      <c r="E16" s="15"/>
      <c r="F16" s="15"/>
      <c r="G16" s="15"/>
      <c r="H16" s="15"/>
      <c r="I16" s="15"/>
      <c r="J16" s="16">
        <f t="shared" si="1"/>
        <v>0</v>
      </c>
    </row>
    <row r="17" spans="1:10" ht="21" customHeight="1" x14ac:dyDescent="0.2">
      <c r="A17" s="13" t="s">
        <v>20</v>
      </c>
      <c r="B17" s="14">
        <v>0</v>
      </c>
      <c r="C17" s="15"/>
      <c r="D17" s="15"/>
      <c r="E17" s="15"/>
      <c r="F17" s="15"/>
      <c r="G17" s="15"/>
      <c r="H17" s="15"/>
      <c r="I17" s="15"/>
      <c r="J17" s="16">
        <f t="shared" si="1"/>
        <v>0</v>
      </c>
    </row>
    <row r="18" spans="1:10" ht="21" customHeight="1" x14ac:dyDescent="0.2">
      <c r="A18" s="17" t="s">
        <v>21</v>
      </c>
      <c r="B18" s="18">
        <f t="shared" ref="B18:I18" si="5">B16-B17</f>
        <v>0</v>
      </c>
      <c r="C18" s="18">
        <f t="shared" si="5"/>
        <v>0</v>
      </c>
      <c r="D18" s="18">
        <f t="shared" si="5"/>
        <v>0</v>
      </c>
      <c r="E18" s="18">
        <f t="shared" si="5"/>
        <v>0</v>
      </c>
      <c r="F18" s="18">
        <f t="shared" si="5"/>
        <v>0</v>
      </c>
      <c r="G18" s="18">
        <f t="shared" si="5"/>
        <v>0</v>
      </c>
      <c r="H18" s="18">
        <f t="shared" si="5"/>
        <v>0</v>
      </c>
      <c r="I18" s="18">
        <f t="shared" si="5"/>
        <v>0</v>
      </c>
      <c r="J18" s="16">
        <f t="shared" si="1"/>
        <v>0</v>
      </c>
    </row>
    <row r="19" spans="1:10" ht="21" customHeight="1" x14ac:dyDescent="0.2">
      <c r="A19" s="17" t="s">
        <v>22</v>
      </c>
      <c r="B19" s="18">
        <f t="shared" ref="B19:I19" si="6">B15+B18</f>
        <v>0</v>
      </c>
      <c r="C19" s="18">
        <f t="shared" si="6"/>
        <v>0</v>
      </c>
      <c r="D19" s="18">
        <f t="shared" si="6"/>
        <v>0</v>
      </c>
      <c r="E19" s="18">
        <f t="shared" si="6"/>
        <v>0</v>
      </c>
      <c r="F19" s="18">
        <f t="shared" si="6"/>
        <v>0</v>
      </c>
      <c r="G19" s="18">
        <f t="shared" si="6"/>
        <v>0</v>
      </c>
      <c r="H19" s="18">
        <f t="shared" si="6"/>
        <v>0</v>
      </c>
      <c r="I19" s="18">
        <f t="shared" si="6"/>
        <v>0</v>
      </c>
      <c r="J19" s="16">
        <f t="shared" si="1"/>
        <v>0</v>
      </c>
    </row>
    <row r="20" spans="1:10" ht="25.5" customHeight="1" x14ac:dyDescent="0.2">
      <c r="A20" s="17" t="s">
        <v>23</v>
      </c>
      <c r="B20" s="18">
        <f t="shared" ref="B20:I20" si="7">B19+B12</f>
        <v>0</v>
      </c>
      <c r="C20" s="18">
        <f t="shared" si="7"/>
        <v>71047342</v>
      </c>
      <c r="D20" s="18">
        <f t="shared" si="7"/>
        <v>2632652</v>
      </c>
      <c r="E20" s="18">
        <f t="shared" si="7"/>
        <v>12318074</v>
      </c>
      <c r="F20" s="18">
        <f t="shared" si="7"/>
        <v>31056022</v>
      </c>
      <c r="G20" s="18">
        <f t="shared" si="7"/>
        <v>17914201</v>
      </c>
      <c r="H20" s="18">
        <f t="shared" si="7"/>
        <v>131418</v>
      </c>
      <c r="I20" s="18">
        <f t="shared" si="7"/>
        <v>4494567439</v>
      </c>
      <c r="J20" s="16">
        <f t="shared" si="1"/>
        <v>4629667148</v>
      </c>
    </row>
    <row r="21" spans="1:10" s="22" customFormat="1" ht="26.25" customHeight="1" x14ac:dyDescent="0.2">
      <c r="A21" s="17" t="s">
        <v>24</v>
      </c>
      <c r="B21" s="18">
        <v>0</v>
      </c>
      <c r="C21" s="21">
        <v>32741851</v>
      </c>
      <c r="D21" s="21">
        <v>0</v>
      </c>
      <c r="E21" s="21">
        <v>0</v>
      </c>
      <c r="F21" s="21">
        <v>0</v>
      </c>
      <c r="G21" s="21">
        <v>354656</v>
      </c>
      <c r="H21" s="21"/>
      <c r="I21" s="21">
        <v>4449976336</v>
      </c>
      <c r="J21" s="16">
        <f t="shared" si="1"/>
        <v>4483072843</v>
      </c>
    </row>
    <row r="22" spans="1:10" ht="21" customHeight="1" x14ac:dyDescent="0.2">
      <c r="A22" s="17" t="s">
        <v>25</v>
      </c>
      <c r="B22" s="18">
        <f t="shared" ref="B22:I22" si="8">B12-B21</f>
        <v>0</v>
      </c>
      <c r="C22" s="18">
        <f t="shared" si="8"/>
        <v>38305491</v>
      </c>
      <c r="D22" s="18">
        <f t="shared" si="8"/>
        <v>2632652</v>
      </c>
      <c r="E22" s="18">
        <f t="shared" si="8"/>
        <v>12318074</v>
      </c>
      <c r="F22" s="18">
        <f t="shared" si="8"/>
        <v>31056022</v>
      </c>
      <c r="G22" s="18">
        <f t="shared" si="8"/>
        <v>17559545</v>
      </c>
      <c r="H22" s="18">
        <f t="shared" si="8"/>
        <v>131418</v>
      </c>
      <c r="I22" s="18">
        <f t="shared" si="8"/>
        <v>44591103</v>
      </c>
      <c r="J22" s="16">
        <f t="shared" si="1"/>
        <v>146594305</v>
      </c>
    </row>
    <row r="23" spans="1:10" ht="30.75" customHeight="1" x14ac:dyDescent="0.2">
      <c r="A23" s="17" t="s">
        <v>26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6">
        <f t="shared" si="1"/>
        <v>0</v>
      </c>
    </row>
    <row r="24" spans="1:10" ht="29.25" customHeight="1" thickBot="1" x14ac:dyDescent="0.25">
      <c r="A24" s="23" t="s">
        <v>27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5">
        <f t="shared" si="1"/>
        <v>0</v>
      </c>
    </row>
  </sheetData>
  <mergeCells count="3">
    <mergeCell ref="A1:I1"/>
    <mergeCell ref="A3:J3"/>
    <mergeCell ref="A4:J4"/>
  </mergeCells>
  <pageMargins left="0.78740157480314965" right="0.78740157480314965" top="0.61" bottom="0.4" header="0.51181102362204722" footer="0.25"/>
  <pageSetup paperSize="9" scale="8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user</cp:lastModifiedBy>
  <cp:lastPrinted>2021-05-20T16:33:27Z</cp:lastPrinted>
  <dcterms:created xsi:type="dcterms:W3CDTF">2007-11-15T07:32:30Z</dcterms:created>
  <dcterms:modified xsi:type="dcterms:W3CDTF">2021-05-27T12:50:07Z</dcterms:modified>
</cp:coreProperties>
</file>