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Dokumentumok\Aktuális munka\Zárszámadás_Kőszeg\"/>
    </mc:Choice>
  </mc:AlternateContent>
  <xr:revisionPtr revIDLastSave="0" documentId="13_ncr:1_{448374C2-F9DF-4EB4-A08B-63CDDA2D149E}" xr6:coauthVersionLast="46" xr6:coauthVersionMax="46" xr10:uidLastSave="{00000000-0000-0000-0000-000000000000}"/>
  <bookViews>
    <workbookView xWindow="0" yWindow="0" windowWidth="19200" windowHeight="14430" tabRatio="904" xr2:uid="{00000000-000D-0000-FFFF-FFFF00000000}"/>
  </bookViews>
  <sheets>
    <sheet name="8. melléklet" sheetId="86" r:id="rId1"/>
  </sheets>
  <calcPr calcId="181029"/>
</workbook>
</file>

<file path=xl/calcChain.xml><?xml version="1.0" encoding="utf-8"?>
<calcChain xmlns="http://schemas.openxmlformats.org/spreadsheetml/2006/main">
  <c r="J8" i="86" l="1"/>
  <c r="J9" i="86"/>
  <c r="J10" i="86"/>
  <c r="J11" i="86"/>
  <c r="J12" i="86"/>
  <c r="J13" i="86"/>
  <c r="C14" i="86"/>
  <c r="D14" i="86"/>
  <c r="E14" i="86"/>
  <c r="F14" i="86"/>
  <c r="F20" i="86" s="1"/>
  <c r="F36" i="86" s="1"/>
  <c r="G14" i="86"/>
  <c r="H14" i="86"/>
  <c r="I14" i="86"/>
  <c r="J14" i="86"/>
  <c r="J15" i="86"/>
  <c r="J16" i="86"/>
  <c r="J17" i="86"/>
  <c r="C18" i="86"/>
  <c r="D18" i="86"/>
  <c r="E18" i="86"/>
  <c r="E20" i="86" s="1"/>
  <c r="F18" i="86"/>
  <c r="G18" i="86"/>
  <c r="G20" i="86" s="1"/>
  <c r="H18" i="86"/>
  <c r="I18" i="86"/>
  <c r="I20" i="86" s="1"/>
  <c r="J19" i="86"/>
  <c r="D20" i="86"/>
  <c r="H20" i="86"/>
  <c r="J21" i="86"/>
  <c r="J22" i="86"/>
  <c r="J23" i="86"/>
  <c r="J24" i="86"/>
  <c r="J25" i="86"/>
  <c r="J26" i="86"/>
  <c r="J27" i="86"/>
  <c r="J28" i="86"/>
  <c r="C29" i="86"/>
  <c r="D29" i="86"/>
  <c r="E29" i="86"/>
  <c r="F29" i="86"/>
  <c r="G29" i="86"/>
  <c r="H29" i="86"/>
  <c r="I29" i="86"/>
  <c r="J29" i="86"/>
  <c r="J30" i="86"/>
  <c r="J31" i="86"/>
  <c r="J32" i="86"/>
  <c r="C33" i="86"/>
  <c r="D33" i="86"/>
  <c r="E33" i="86"/>
  <c r="F33" i="86"/>
  <c r="G33" i="86"/>
  <c r="H33" i="86"/>
  <c r="I33" i="86"/>
  <c r="J34" i="86"/>
  <c r="J35" i="86"/>
  <c r="J37" i="86"/>
  <c r="J38" i="86"/>
  <c r="J39" i="86"/>
  <c r="J40" i="86"/>
  <c r="J41" i="86"/>
  <c r="J42" i="86"/>
  <c r="J43" i="86"/>
  <c r="C44" i="86"/>
  <c r="J44" i="86" s="1"/>
  <c r="D44" i="86"/>
  <c r="E44" i="86"/>
  <c r="E51" i="86" s="1"/>
  <c r="F44" i="86"/>
  <c r="G44" i="86"/>
  <c r="H44" i="86"/>
  <c r="I44" i="86"/>
  <c r="I51" i="86" s="1"/>
  <c r="J45" i="86"/>
  <c r="J46" i="86"/>
  <c r="J47" i="86"/>
  <c r="C48" i="86"/>
  <c r="D48" i="86"/>
  <c r="E48" i="86"/>
  <c r="F48" i="86"/>
  <c r="G48" i="86"/>
  <c r="H48" i="86"/>
  <c r="I48" i="86"/>
  <c r="J49" i="86"/>
  <c r="J50" i="86"/>
  <c r="C51" i="86"/>
  <c r="G51" i="86"/>
  <c r="J33" i="86" l="1"/>
  <c r="H36" i="86"/>
  <c r="D36" i="86"/>
  <c r="I36" i="86"/>
  <c r="G36" i="86"/>
  <c r="E36" i="86"/>
  <c r="J18" i="86"/>
  <c r="J48" i="86"/>
  <c r="H51" i="86"/>
  <c r="F51" i="86"/>
  <c r="D51" i="86"/>
  <c r="J51" i="86"/>
  <c r="C20" i="86"/>
  <c r="J20" i="86" l="1"/>
  <c r="C36" i="86"/>
  <c r="J36" i="86" s="1"/>
</calcChain>
</file>

<file path=xl/sharedStrings.xml><?xml version="1.0" encoding="utf-8"?>
<sst xmlns="http://schemas.openxmlformats.org/spreadsheetml/2006/main" count="97" uniqueCount="97">
  <si>
    <t>Kőszeg Város Önkormányzata</t>
  </si>
  <si>
    <t>Kőszegi Városi Múzeum</t>
  </si>
  <si>
    <t>Kőszegi Szociális Gondozási Központ</t>
  </si>
  <si>
    <t>Chernel K. Városi Könyvtár</t>
  </si>
  <si>
    <t>Jurisics-vár Művelődési Központ</t>
  </si>
  <si>
    <t>Önkormányzat és intézmények összesen:</t>
  </si>
  <si>
    <t>( Ft-ban)</t>
  </si>
  <si>
    <t>Kőszegi Közös Önkormányzati Hivatal</t>
  </si>
  <si>
    <t>ESZKÖZÖK</t>
  </si>
  <si>
    <t>A/1</t>
  </si>
  <si>
    <t>Immateriális javak</t>
  </si>
  <si>
    <t>A/II/1</t>
  </si>
  <si>
    <t>Ingatlanok és a kapcsolódó vagyoni értékű jogok</t>
  </si>
  <si>
    <t>A/II/2</t>
  </si>
  <si>
    <t>Gépek, berendezések, felszerelések, járművek</t>
  </si>
  <si>
    <t>A/II/3</t>
  </si>
  <si>
    <t>Tenyészállatok</t>
  </si>
  <si>
    <t>A/II/4</t>
  </si>
  <si>
    <t>Beruházások, felújítások</t>
  </si>
  <si>
    <t>A/II/5</t>
  </si>
  <si>
    <t>Tárgyi eszközök értékhelyesbítése</t>
  </si>
  <si>
    <t>A/II</t>
  </si>
  <si>
    <t>Tárgyi eszközök (=A/II/1+...+A/II/5)</t>
  </si>
  <si>
    <t>A/III/1</t>
  </si>
  <si>
    <t xml:space="preserve">Tartós részesedések </t>
  </si>
  <si>
    <t>A/III/2</t>
  </si>
  <si>
    <t xml:space="preserve"> Tartós hitelviszonyt megtestesítő értékpapírok </t>
  </si>
  <si>
    <t>A/III/3</t>
  </si>
  <si>
    <t>Befektetett pénzügyi eszközök értékhelyesbítése</t>
  </si>
  <si>
    <t>A/III</t>
  </si>
  <si>
    <t>Befektetett pénzügyi eszközök (=A/III/1+A/III/2+A/III/3)</t>
  </si>
  <si>
    <t>A/IV</t>
  </si>
  <si>
    <t>Koncesszióba, vagyonkezelésbe adott eszközök</t>
  </si>
  <si>
    <t>A</t>
  </si>
  <si>
    <t>NEMZETI VAGYONBA TARTOZÓ BEFEKTETETT ESZKÖZÖK (=A/I+A/II+A/III+A/IV)</t>
  </si>
  <si>
    <t>B/I</t>
  </si>
  <si>
    <t>Készletek</t>
  </si>
  <si>
    <t>B/II</t>
  </si>
  <si>
    <t>Értékpapírok</t>
  </si>
  <si>
    <t>B</t>
  </si>
  <si>
    <t>NEMZETI VAGYONBA TARTOZÓ FORGÓESZKÖZÖK                     (= B/I+B/II)</t>
  </si>
  <si>
    <t>C/I</t>
  </si>
  <si>
    <t>Hosszú lejáratú betétek</t>
  </si>
  <si>
    <t>C/II</t>
  </si>
  <si>
    <t>Pénztárak, csekkek, betétkönyvek</t>
  </si>
  <si>
    <t>C/III</t>
  </si>
  <si>
    <t>Forintszámlák</t>
  </si>
  <si>
    <t>C/IV</t>
  </si>
  <si>
    <t>Devizaszámlák</t>
  </si>
  <si>
    <t>C/V</t>
  </si>
  <si>
    <t>Idegen pénzeszközök</t>
  </si>
  <si>
    <t>C</t>
  </si>
  <si>
    <t>PÉNZESZKÖZÖK (=C/I+…+C/V)</t>
  </si>
  <si>
    <t>D/I</t>
  </si>
  <si>
    <t xml:space="preserve">Költségvetési évben esedékes követelések </t>
  </si>
  <si>
    <t>D/II</t>
  </si>
  <si>
    <t>Költségvetési évet követően esedékes követelések</t>
  </si>
  <si>
    <t>D/III</t>
  </si>
  <si>
    <t>Követelés jellegű sajátos elszámolások</t>
  </si>
  <si>
    <t>D</t>
  </si>
  <si>
    <t xml:space="preserve">KÖVETELÉSEK (=D/I+D/II+D/III) </t>
  </si>
  <si>
    <t>E</t>
  </si>
  <si>
    <t>EGYÉB SAJÁTOS ESZKÖZOLDALI ELSZÁMOLÁSOK</t>
  </si>
  <si>
    <t>F</t>
  </si>
  <si>
    <t>AKTÍV IDŐBELI ELHATÁROLÁSOK</t>
  </si>
  <si>
    <t>ESZKÖZÖK ÖSSZESEN (=A+B+C+D+E+F)</t>
  </si>
  <si>
    <t>FORRÁSOK</t>
  </si>
  <si>
    <t>G/I</t>
  </si>
  <si>
    <t>Nemzeti vagyon induláskori értéke</t>
  </si>
  <si>
    <t>G/II</t>
  </si>
  <si>
    <t>Nemzeti vagyon változásai</t>
  </si>
  <si>
    <t>G/III</t>
  </si>
  <si>
    <t>Egyéb eszközök induláskori értéke és változásai</t>
  </si>
  <si>
    <t>G/IV</t>
  </si>
  <si>
    <t>Felhalmozott eredmény</t>
  </si>
  <si>
    <t>G/V</t>
  </si>
  <si>
    <t>Eszközök értékhelyesbítésének forrása</t>
  </si>
  <si>
    <t>G/VI</t>
  </si>
  <si>
    <t>Mérleg szerinti eredmény</t>
  </si>
  <si>
    <t>G</t>
  </si>
  <si>
    <t>SAJÁT TŐKE (=G/I+…+G/VI)</t>
  </si>
  <si>
    <t>H/I</t>
  </si>
  <si>
    <t>Költségvetési évben esedékes kötelezettségek</t>
  </si>
  <si>
    <t>H/II</t>
  </si>
  <si>
    <t>Költségvetési évet követően esedékes kötelezettségek</t>
  </si>
  <si>
    <t>H/III</t>
  </si>
  <si>
    <t>Kötelezettség jellegű sajátos elszámolások</t>
  </si>
  <si>
    <t>H</t>
  </si>
  <si>
    <t>KÖTELEZETTSÉGEK (=H/I+H/II+H/III)</t>
  </si>
  <si>
    <t>I</t>
  </si>
  <si>
    <t>EGYÉB SAJÁTOS FORRÁSOLDALI ELSZÁMOLÁSOK</t>
  </si>
  <si>
    <t>J</t>
  </si>
  <si>
    <t>PASSZÍV IDŐBELI ELHATÁROLÁSOK</t>
  </si>
  <si>
    <t xml:space="preserve">FORRÁSOK ÖSSZESEN (=G+H+I+J) </t>
  </si>
  <si>
    <t>Kőszeg Város Önkormányzatának 2020. évi vagyonmérlege</t>
  </si>
  <si>
    <t xml:space="preserve">Kőszeg Meseváros Óvoda és Bölcsőde </t>
  </si>
  <si>
    <t>8. melléklet a 16/2021. (V. 28.)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</si>
</sst>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F_t_-;\-* #,##0.00\ _F_t_-;_-* &quot;-&quot;??\ _F_t_-;_-@_-"/>
  </numFmts>
  <fonts count="46" x14ac:knownFonts="1">
    <font>
      <sz val="10"/>
      <name val="Arial CE"/>
      <charset val="238"/>
    </font>
    <font>
      <sz val="10"/>
      <name val="Arial CE"/>
      <charset val="238"/>
    </font>
    <font>
      <b/>
      <i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sz val="10"/>
      <name val="Arial CE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0"/>
      <name val="MS Sans Serif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0"/>
      <name val="Arial"/>
      <family val="2"/>
      <charset val="238"/>
    </font>
    <font>
      <b/>
      <i/>
      <sz val="11"/>
      <name val="Times New Roman CE"/>
      <family val="1"/>
      <charset val="238"/>
    </font>
    <font>
      <b/>
      <i/>
      <sz val="11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rgb="FF92D05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8">
    <xf numFmtId="0" fontId="0" fillId="0" borderId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21" fillId="3" borderId="0" applyNumberFormat="0" applyBorder="0" applyAlignment="0" applyProtection="0"/>
    <xf numFmtId="0" fontId="27" fillId="7" borderId="1" applyNumberFormat="0" applyAlignment="0" applyProtection="0"/>
    <xf numFmtId="0" fontId="23" fillId="20" borderId="1" applyNumberFormat="0" applyAlignment="0" applyProtection="0"/>
    <xf numFmtId="0" fontId="14" fillId="21" borderId="2" applyNumberFormat="0" applyAlignment="0" applyProtection="0"/>
    <xf numFmtId="0" fontId="28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19" fillId="0" borderId="0" applyNumberFormat="0" applyFill="0" applyBorder="0" applyAlignment="0" applyProtection="0"/>
    <xf numFmtId="164" fontId="6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9" fillId="7" borderId="1" applyNumberFormat="0" applyAlignment="0" applyProtection="0"/>
    <xf numFmtId="0" fontId="6" fillId="22" borderId="7" applyNumberFormat="0" applyFont="0" applyAlignment="0" applyProtection="0"/>
    <xf numFmtId="0" fontId="35" fillId="4" borderId="0" applyNumberFormat="0" applyBorder="0" applyAlignment="0" applyProtection="0"/>
    <xf numFmtId="0" fontId="36" fillId="20" borderId="8" applyNumberFormat="0" applyAlignment="0" applyProtection="0"/>
    <xf numFmtId="0" fontId="16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6" fillId="0" borderId="0"/>
    <xf numFmtId="0" fontId="24" fillId="0" borderId="0"/>
    <xf numFmtId="0" fontId="6" fillId="0" borderId="0"/>
    <xf numFmtId="0" fontId="25" fillId="0" borderId="0"/>
    <xf numFmtId="0" fontId="7" fillId="0" borderId="0"/>
    <xf numFmtId="0" fontId="42" fillId="0" borderId="0"/>
    <xf numFmtId="0" fontId="45" fillId="0" borderId="0"/>
    <xf numFmtId="0" fontId="6" fillId="0" borderId="0"/>
    <xf numFmtId="0" fontId="6" fillId="0" borderId="0"/>
    <xf numFmtId="0" fontId="6" fillId="0" borderId="0"/>
    <xf numFmtId="0" fontId="7" fillId="22" borderId="7" applyNumberFormat="0" applyFont="0" applyAlignment="0" applyProtection="0"/>
    <xf numFmtId="0" fontId="18" fillId="20" borderId="8" applyNumberFormat="0" applyAlignment="0" applyProtection="0"/>
    <xf numFmtId="0" fontId="38" fillId="0" borderId="9" applyNumberFormat="0" applyFill="0" applyAlignment="0" applyProtection="0"/>
    <xf numFmtId="0" fontId="39" fillId="3" borderId="0" applyNumberFormat="0" applyBorder="0" applyAlignment="0" applyProtection="0"/>
    <xf numFmtId="0" fontId="40" fillId="23" borderId="0" applyNumberFormat="0" applyBorder="0" applyAlignment="0" applyProtection="0"/>
    <xf numFmtId="0" fontId="41" fillId="20" borderId="1" applyNumberFormat="0" applyAlignment="0" applyProtection="0"/>
    <xf numFmtId="0" fontId="10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33">
    <xf numFmtId="0" fontId="0" fillId="0" borderId="0" xfId="0"/>
    <xf numFmtId="0" fontId="2" fillId="0" borderId="0" xfId="78" applyFont="1"/>
    <xf numFmtId="0" fontId="3" fillId="0" borderId="0" xfId="74" applyFont="1"/>
    <xf numFmtId="0" fontId="3" fillId="0" borderId="0" xfId="74" applyFont="1" applyAlignment="1">
      <alignment horizontal="left"/>
    </xf>
    <xf numFmtId="0" fontId="2" fillId="0" borderId="0" xfId="74" applyFont="1"/>
    <xf numFmtId="0" fontId="44" fillId="0" borderId="0" xfId="74" applyFont="1" applyAlignment="1">
      <alignment horizontal="center"/>
    </xf>
    <xf numFmtId="0" fontId="2" fillId="0" borderId="21" xfId="74" applyFont="1" applyBorder="1"/>
    <xf numFmtId="0" fontId="2" fillId="0" borderId="22" xfId="74" applyFont="1" applyBorder="1"/>
    <xf numFmtId="0" fontId="2" fillId="24" borderId="22" xfId="74" applyFont="1" applyFill="1" applyBorder="1" applyAlignment="1">
      <alignment horizontal="right" wrapText="1"/>
    </xf>
    <xf numFmtId="0" fontId="2" fillId="24" borderId="22" xfId="74" applyFont="1" applyFill="1" applyBorder="1" applyAlignment="1">
      <alignment wrapText="1"/>
    </xf>
    <xf numFmtId="0" fontId="2" fillId="24" borderId="23" xfId="74" applyFont="1" applyFill="1" applyBorder="1" applyAlignment="1">
      <alignment horizontal="right" wrapText="1"/>
    </xf>
    <xf numFmtId="0" fontId="3" fillId="0" borderId="17" xfId="76" applyFont="1" applyBorder="1" applyAlignment="1">
      <alignment vertical="center"/>
    </xf>
    <xf numFmtId="0" fontId="3" fillId="0" borderId="0" xfId="74" applyFont="1" applyAlignment="1">
      <alignment vertical="center"/>
    </xf>
    <xf numFmtId="0" fontId="3" fillId="0" borderId="15" xfId="76" applyFont="1" applyBorder="1" applyAlignment="1">
      <alignment vertical="center"/>
    </xf>
    <xf numFmtId="0" fontId="4" fillId="0" borderId="10" xfId="76" applyFont="1" applyBorder="1" applyAlignment="1">
      <alignment horizontal="left" vertical="center" wrapText="1"/>
    </xf>
    <xf numFmtId="3" fontId="4" fillId="0" borderId="10" xfId="76" applyNumberFormat="1" applyFont="1" applyBorder="1" applyAlignment="1">
      <alignment horizontal="right" vertical="center" wrapText="1"/>
    </xf>
    <xf numFmtId="0" fontId="3" fillId="0" borderId="10" xfId="76" applyFont="1" applyBorder="1" applyAlignment="1">
      <alignment horizontal="left" vertical="center" wrapText="1"/>
    </xf>
    <xf numFmtId="3" fontId="3" fillId="0" borderId="10" xfId="76" applyNumberFormat="1" applyFont="1" applyBorder="1" applyAlignment="1">
      <alignment horizontal="right" vertical="center" wrapText="1"/>
    </xf>
    <xf numFmtId="0" fontId="5" fillId="0" borderId="0" xfId="74" applyFont="1" applyAlignment="1">
      <alignment vertical="center"/>
    </xf>
    <xf numFmtId="0" fontId="2" fillId="0" borderId="0" xfId="74" applyFont="1" applyAlignment="1">
      <alignment vertical="center"/>
    </xf>
    <xf numFmtId="3" fontId="4" fillId="0" borderId="12" xfId="76" applyNumberFormat="1" applyFont="1" applyBorder="1" applyAlignment="1">
      <alignment horizontal="right" vertical="center" wrapText="1"/>
    </xf>
    <xf numFmtId="3" fontId="3" fillId="0" borderId="11" xfId="76" applyNumberFormat="1" applyFont="1" applyBorder="1" applyAlignment="1">
      <alignment vertical="center"/>
    </xf>
    <xf numFmtId="3" fontId="4" fillId="0" borderId="13" xfId="76" applyNumberFormat="1" applyFont="1" applyBorder="1" applyAlignment="1">
      <alignment horizontal="right" vertical="center" wrapText="1"/>
    </xf>
    <xf numFmtId="0" fontId="4" fillId="0" borderId="18" xfId="76" applyFont="1" applyBorder="1" applyAlignment="1">
      <alignment horizontal="left" vertical="center" wrapText="1"/>
    </xf>
    <xf numFmtId="0" fontId="4" fillId="0" borderId="13" xfId="76" applyFont="1" applyBorder="1" applyAlignment="1">
      <alignment horizontal="left" vertical="center" wrapText="1"/>
    </xf>
    <xf numFmtId="0" fontId="43" fillId="0" borderId="0" xfId="74" applyFont="1" applyAlignment="1">
      <alignment horizontal="center"/>
    </xf>
    <xf numFmtId="0" fontId="44" fillId="0" borderId="0" xfId="74" applyFont="1" applyAlignment="1">
      <alignment horizontal="center"/>
    </xf>
    <xf numFmtId="0" fontId="4" fillId="0" borderId="16" xfId="76" applyFont="1" applyBorder="1" applyAlignment="1">
      <alignment horizontal="left" vertical="center" wrapText="1"/>
    </xf>
    <xf numFmtId="0" fontId="4" fillId="0" borderId="17" xfId="76" applyFont="1" applyBorder="1" applyAlignment="1">
      <alignment horizontal="left" vertical="center" wrapText="1"/>
    </xf>
    <xf numFmtId="0" fontId="4" fillId="0" borderId="19" xfId="76" applyFont="1" applyBorder="1" applyAlignment="1">
      <alignment horizontal="left" vertical="center" wrapText="1"/>
    </xf>
    <xf numFmtId="0" fontId="4" fillId="0" borderId="20" xfId="76" applyFont="1" applyBorder="1" applyAlignment="1">
      <alignment horizontal="left" vertical="center" wrapText="1"/>
    </xf>
    <xf numFmtId="0" fontId="4" fillId="0" borderId="14" xfId="76" applyFont="1" applyBorder="1" applyAlignment="1">
      <alignment horizontal="left" vertical="center" wrapText="1"/>
    </xf>
    <xf numFmtId="0" fontId="4" fillId="0" borderId="11" xfId="76" applyFont="1" applyBorder="1" applyAlignment="1">
      <alignment horizontal="left" vertical="center" wrapText="1"/>
    </xf>
  </cellXfs>
  <cellStyles count="88">
    <cellStyle name="20% - 1. jelölőszín" xfId="1" builtinId="30" customBuiltin="1"/>
    <cellStyle name="20% - 2. jelölőszín" xfId="2" builtinId="34" customBuiltin="1"/>
    <cellStyle name="20% - 3. jelölőszín" xfId="3" builtinId="38" customBuiltin="1"/>
    <cellStyle name="20% - 4. jelölőszín" xfId="4" builtinId="42" customBuiltin="1"/>
    <cellStyle name="20% - 5. jelölőszín" xfId="5" builtinId="46" customBuiltin="1"/>
    <cellStyle name="20% - 6. jelölőszín" xfId="6" builtinId="50" customBuiltin="1"/>
    <cellStyle name="20% - Accent1" xfId="7" xr:uid="{00000000-0005-0000-0000-000006000000}"/>
    <cellStyle name="20% - Accent2" xfId="8" xr:uid="{00000000-0005-0000-0000-000007000000}"/>
    <cellStyle name="20% - Accent3" xfId="9" xr:uid="{00000000-0005-0000-0000-000008000000}"/>
    <cellStyle name="20% - Accent4" xfId="10" xr:uid="{00000000-0005-0000-0000-000009000000}"/>
    <cellStyle name="20% - Accent5" xfId="11" xr:uid="{00000000-0005-0000-0000-00000A000000}"/>
    <cellStyle name="20% - Accent6" xfId="12" xr:uid="{00000000-0005-0000-0000-00000B000000}"/>
    <cellStyle name="40% - 1. jelölőszín" xfId="13" builtinId="31" customBuiltin="1"/>
    <cellStyle name="40% - 2. jelölőszín" xfId="14" builtinId="35" customBuiltin="1"/>
    <cellStyle name="40% - 3. jelölőszín" xfId="15" builtinId="39" customBuiltin="1"/>
    <cellStyle name="40% - 4. jelölőszín" xfId="16" builtinId="43" customBuiltin="1"/>
    <cellStyle name="40% - 5. jelölőszín" xfId="17" builtinId="47" customBuiltin="1"/>
    <cellStyle name="40% - 6. jelölőszín" xfId="18" builtinId="51" customBuiltin="1"/>
    <cellStyle name="40% - Accent1" xfId="19" xr:uid="{00000000-0005-0000-0000-000012000000}"/>
    <cellStyle name="40% - Accent2" xfId="20" xr:uid="{00000000-0005-0000-0000-000013000000}"/>
    <cellStyle name="40% - Accent3" xfId="21" xr:uid="{00000000-0005-0000-0000-000014000000}"/>
    <cellStyle name="40% - Accent4" xfId="22" xr:uid="{00000000-0005-0000-0000-000015000000}"/>
    <cellStyle name="40% - Accent5" xfId="23" xr:uid="{00000000-0005-0000-0000-000016000000}"/>
    <cellStyle name="40% - Accent6" xfId="24" xr:uid="{00000000-0005-0000-0000-000017000000}"/>
    <cellStyle name="60% - 1. jelölőszín" xfId="25" builtinId="32" customBuiltin="1"/>
    <cellStyle name="60% - 2. jelölőszín" xfId="26" builtinId="36" customBuiltin="1"/>
    <cellStyle name="60% - 3. jelölőszín" xfId="27" builtinId="40" customBuiltin="1"/>
    <cellStyle name="60% - 4. jelölőszín" xfId="28" builtinId="44" customBuiltin="1"/>
    <cellStyle name="60% - 5. jelölőszín" xfId="29" builtinId="48" customBuiltin="1"/>
    <cellStyle name="60% - 6. jelölőszín" xfId="30" builtinId="52" customBuiltin="1"/>
    <cellStyle name="60% - Accent1" xfId="31" xr:uid="{00000000-0005-0000-0000-00001E000000}"/>
    <cellStyle name="60% - Accent2" xfId="32" xr:uid="{00000000-0005-0000-0000-00001F000000}"/>
    <cellStyle name="60% - Accent3" xfId="33" xr:uid="{00000000-0005-0000-0000-000020000000}"/>
    <cellStyle name="60% - Accent4" xfId="34" xr:uid="{00000000-0005-0000-0000-000021000000}"/>
    <cellStyle name="60% - Accent5" xfId="35" xr:uid="{00000000-0005-0000-0000-000022000000}"/>
    <cellStyle name="60% - Accent6" xfId="36" xr:uid="{00000000-0005-0000-0000-000023000000}"/>
    <cellStyle name="Accent1" xfId="37" xr:uid="{00000000-0005-0000-0000-000024000000}"/>
    <cellStyle name="Accent2" xfId="38" xr:uid="{00000000-0005-0000-0000-000025000000}"/>
    <cellStyle name="Accent3" xfId="39" xr:uid="{00000000-0005-0000-0000-000026000000}"/>
    <cellStyle name="Accent4" xfId="40" xr:uid="{00000000-0005-0000-0000-000027000000}"/>
    <cellStyle name="Accent5" xfId="41" xr:uid="{00000000-0005-0000-0000-000028000000}"/>
    <cellStyle name="Accent6" xfId="42" xr:uid="{00000000-0005-0000-0000-000029000000}"/>
    <cellStyle name="Bad" xfId="43" xr:uid="{00000000-0005-0000-0000-00002A000000}"/>
    <cellStyle name="Bevitel" xfId="44" builtinId="20" customBuiltin="1"/>
    <cellStyle name="Calculation" xfId="45" xr:uid="{00000000-0005-0000-0000-00002C000000}"/>
    <cellStyle name="Check Cell" xfId="46" xr:uid="{00000000-0005-0000-0000-00002D000000}"/>
    <cellStyle name="Cím" xfId="47" builtinId="15" customBuiltin="1"/>
    <cellStyle name="Címsor 1" xfId="48" builtinId="16" customBuiltin="1"/>
    <cellStyle name="Címsor 2" xfId="49" builtinId="17" customBuiltin="1"/>
    <cellStyle name="Címsor 3" xfId="50" builtinId="18" customBuiltin="1"/>
    <cellStyle name="Címsor 4" xfId="51" builtinId="19" customBuiltin="1"/>
    <cellStyle name="Ellenőrzőcella" xfId="52" builtinId="23" customBuiltin="1"/>
    <cellStyle name="Explanatory Text" xfId="53" xr:uid="{00000000-0005-0000-0000-000034000000}"/>
    <cellStyle name="Ezres 2" xfId="54" xr:uid="{00000000-0005-0000-0000-000035000000}"/>
    <cellStyle name="Figyelmeztetés" xfId="55" builtinId="11" customBuiltin="1"/>
    <cellStyle name="Good" xfId="56" xr:uid="{00000000-0005-0000-0000-000037000000}"/>
    <cellStyle name="Heading 1" xfId="57" xr:uid="{00000000-0005-0000-0000-000038000000}"/>
    <cellStyle name="Heading 2" xfId="58" xr:uid="{00000000-0005-0000-0000-000039000000}"/>
    <cellStyle name="Heading 3" xfId="59" xr:uid="{00000000-0005-0000-0000-00003A000000}"/>
    <cellStyle name="Heading 4" xfId="60" xr:uid="{00000000-0005-0000-0000-00003B000000}"/>
    <cellStyle name="Hivatkozott cella" xfId="61" builtinId="24" customBuiltin="1"/>
    <cellStyle name="Input" xfId="62" xr:uid="{00000000-0005-0000-0000-00003D000000}"/>
    <cellStyle name="Jegyzet" xfId="63" builtinId="10" customBuiltin="1"/>
    <cellStyle name="Jó" xfId="64" builtinId="26" customBuiltin="1"/>
    <cellStyle name="Kimenet" xfId="65" builtinId="21" customBuiltin="1"/>
    <cellStyle name="Linked Cell" xfId="66" xr:uid="{00000000-0005-0000-0000-000041000000}"/>
    <cellStyle name="Magyarázó szöveg" xfId="67" builtinId="53" customBuiltin="1"/>
    <cellStyle name="Neutral" xfId="68" xr:uid="{00000000-0005-0000-0000-000043000000}"/>
    <cellStyle name="Normál" xfId="0" builtinId="0"/>
    <cellStyle name="Normál 2" xfId="69" xr:uid="{00000000-0005-0000-0000-000045000000}"/>
    <cellStyle name="Normál 2 2" xfId="70" xr:uid="{00000000-0005-0000-0000-000046000000}"/>
    <cellStyle name="Normál 2_mellékletek 2013. III. névi rendelethez Kőszeg" xfId="71" xr:uid="{00000000-0005-0000-0000-000047000000}"/>
    <cellStyle name="Normál 3" xfId="72" xr:uid="{00000000-0005-0000-0000-000048000000}"/>
    <cellStyle name="Normál 3 2" xfId="73" xr:uid="{00000000-0005-0000-0000-000049000000}"/>
    <cellStyle name="Normál 3 2 2" xfId="74" xr:uid="{00000000-0005-0000-0000-00004A000000}"/>
    <cellStyle name="Normál 3 3" xfId="75" xr:uid="{00000000-0005-0000-0000-00004B000000}"/>
    <cellStyle name="Normál_20150413.1" xfId="76" xr:uid="{00000000-0005-0000-0000-00004E000000}"/>
    <cellStyle name="Normal_KTRSZJ" xfId="77" xr:uid="{00000000-0005-0000-0000-00004F000000}"/>
    <cellStyle name="Normál_R_2MELL 2" xfId="78" xr:uid="{00000000-0005-0000-0000-000052000000}"/>
    <cellStyle name="Note" xfId="79" xr:uid="{00000000-0005-0000-0000-000053000000}"/>
    <cellStyle name="Output" xfId="80" xr:uid="{00000000-0005-0000-0000-000054000000}"/>
    <cellStyle name="Összesen" xfId="81" builtinId="25" customBuiltin="1"/>
    <cellStyle name="Rossz" xfId="82" builtinId="27" customBuiltin="1"/>
    <cellStyle name="Semleges" xfId="83" builtinId="28" customBuiltin="1"/>
    <cellStyle name="Számítás" xfId="84" builtinId="22" customBuiltin="1"/>
    <cellStyle name="Title" xfId="85" xr:uid="{00000000-0005-0000-0000-000059000000}"/>
    <cellStyle name="Total" xfId="86" xr:uid="{00000000-0005-0000-0000-00005A000000}"/>
    <cellStyle name="Warning Text" xfId="87" xr:uid="{00000000-0005-0000-0000-00005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B050"/>
  </sheetPr>
  <dimension ref="A1:J51"/>
  <sheetViews>
    <sheetView tabSelected="1" view="pageBreakPreview" zoomScaleNormal="100" zoomScaleSheetLayoutView="100" workbookViewId="0">
      <selection activeCell="B1" sqref="B1"/>
    </sheetView>
  </sheetViews>
  <sheetFormatPr defaultRowHeight="12.75" x14ac:dyDescent="0.2"/>
  <cols>
    <col min="1" max="1" width="7.140625" style="2" customWidth="1"/>
    <col min="2" max="2" width="42.42578125" style="2" customWidth="1"/>
    <col min="3" max="3" width="11" style="2" customWidth="1"/>
    <col min="4" max="4" width="10.5703125" style="2" customWidth="1"/>
    <col min="5" max="5" width="9.85546875" style="2" bestFit="1" customWidth="1"/>
    <col min="6" max="8" width="13.140625" style="2" customWidth="1"/>
    <col min="9" max="9" width="14" style="2" customWidth="1"/>
    <col min="10" max="10" width="16.140625" style="2" customWidth="1"/>
    <col min="11" max="16384" width="9.140625" style="2"/>
  </cols>
  <sheetData>
    <row r="1" spans="1:10" ht="13.5" x14ac:dyDescent="0.25">
      <c r="A1" s="1"/>
      <c r="B1" s="1" t="s">
        <v>96</v>
      </c>
      <c r="C1" s="1"/>
    </row>
    <row r="2" spans="1:10" ht="9" customHeight="1" x14ac:dyDescent="0.2">
      <c r="A2" s="3"/>
      <c r="B2" s="3"/>
      <c r="C2" s="3"/>
      <c r="D2" s="3"/>
      <c r="E2" s="3"/>
    </row>
    <row r="3" spans="1:10" ht="15" x14ac:dyDescent="0.25">
      <c r="A3" s="25" t="s">
        <v>94</v>
      </c>
      <c r="B3" s="25"/>
      <c r="C3" s="25"/>
      <c r="D3" s="25"/>
      <c r="E3" s="25"/>
      <c r="F3" s="25"/>
      <c r="G3" s="25"/>
      <c r="H3" s="25"/>
      <c r="I3" s="25"/>
      <c r="J3" s="25"/>
    </row>
    <row r="4" spans="1:10" ht="15" x14ac:dyDescent="0.25">
      <c r="A4" s="26" t="s">
        <v>6</v>
      </c>
      <c r="B4" s="26"/>
      <c r="C4" s="26"/>
      <c r="D4" s="26"/>
      <c r="E4" s="26"/>
      <c r="F4" s="26"/>
      <c r="G4" s="26"/>
      <c r="H4" s="26"/>
      <c r="I4" s="26"/>
      <c r="J4" s="26"/>
    </row>
    <row r="5" spans="1:10" ht="6" customHeight="1" thickBot="1" x14ac:dyDescent="0.3">
      <c r="A5" s="5"/>
      <c r="B5" s="5"/>
      <c r="C5" s="5"/>
      <c r="D5" s="5"/>
      <c r="E5" s="5"/>
      <c r="F5" s="5"/>
      <c r="G5" s="5"/>
      <c r="H5" s="5"/>
      <c r="I5" s="5"/>
      <c r="J5" s="5"/>
    </row>
    <row r="6" spans="1:10" s="4" customFormat="1" ht="57.75" customHeight="1" thickBot="1" x14ac:dyDescent="0.3">
      <c r="A6" s="6"/>
      <c r="B6" s="7"/>
      <c r="C6" s="8" t="s">
        <v>3</v>
      </c>
      <c r="D6" s="8" t="s">
        <v>4</v>
      </c>
      <c r="E6" s="9" t="s">
        <v>1</v>
      </c>
      <c r="F6" s="8" t="s">
        <v>7</v>
      </c>
      <c r="G6" s="8" t="s">
        <v>2</v>
      </c>
      <c r="H6" s="8" t="s">
        <v>95</v>
      </c>
      <c r="I6" s="8" t="s">
        <v>0</v>
      </c>
      <c r="J6" s="10" t="s">
        <v>5</v>
      </c>
    </row>
    <row r="7" spans="1:10" s="12" customFormat="1" ht="15" customHeight="1" x14ac:dyDescent="0.2">
      <c r="A7" s="27" t="s">
        <v>8</v>
      </c>
      <c r="B7" s="28"/>
      <c r="C7" s="11"/>
      <c r="D7" s="11"/>
      <c r="E7" s="11"/>
      <c r="F7" s="11"/>
      <c r="G7" s="11"/>
      <c r="H7" s="11"/>
      <c r="I7" s="11"/>
      <c r="J7" s="11"/>
    </row>
    <row r="8" spans="1:10" s="12" customFormat="1" x14ac:dyDescent="0.2">
      <c r="A8" s="13" t="s">
        <v>9</v>
      </c>
      <c r="B8" s="14" t="s">
        <v>10</v>
      </c>
      <c r="C8" s="15">
        <v>93352</v>
      </c>
      <c r="D8" s="15">
        <v>0</v>
      </c>
      <c r="E8" s="15">
        <v>0</v>
      </c>
      <c r="F8" s="15">
        <v>35</v>
      </c>
      <c r="G8" s="15">
        <v>0</v>
      </c>
      <c r="H8" s="15"/>
      <c r="I8" s="15">
        <v>16671943</v>
      </c>
      <c r="J8" s="15">
        <f t="shared" ref="J8:J50" si="0">SUM(C8:I8)</f>
        <v>16765330</v>
      </c>
    </row>
    <row r="9" spans="1:10" s="12" customFormat="1" x14ac:dyDescent="0.2">
      <c r="A9" s="13" t="s">
        <v>11</v>
      </c>
      <c r="B9" s="16" t="s">
        <v>12</v>
      </c>
      <c r="C9" s="17"/>
      <c r="D9" s="17">
        <v>4451849</v>
      </c>
      <c r="E9" s="17"/>
      <c r="F9" s="17"/>
      <c r="G9" s="17">
        <v>695059</v>
      </c>
      <c r="H9" s="17">
        <v>0</v>
      </c>
      <c r="I9" s="17">
        <v>9553256688</v>
      </c>
      <c r="J9" s="17">
        <f t="shared" si="0"/>
        <v>9558403596</v>
      </c>
    </row>
    <row r="10" spans="1:10" s="12" customFormat="1" x14ac:dyDescent="0.2">
      <c r="A10" s="13" t="s">
        <v>13</v>
      </c>
      <c r="B10" s="16" t="s">
        <v>14</v>
      </c>
      <c r="C10" s="17">
        <v>3242631</v>
      </c>
      <c r="D10" s="17">
        <v>5590882</v>
      </c>
      <c r="E10" s="17">
        <v>2349084</v>
      </c>
      <c r="F10" s="17">
        <v>3084198</v>
      </c>
      <c r="G10" s="17">
        <v>7485833</v>
      </c>
      <c r="H10" s="17">
        <v>3214179</v>
      </c>
      <c r="I10" s="17">
        <v>128108450</v>
      </c>
      <c r="J10" s="17">
        <f t="shared" si="0"/>
        <v>153075257</v>
      </c>
    </row>
    <row r="11" spans="1:10" s="12" customFormat="1" x14ac:dyDescent="0.2">
      <c r="A11" s="13" t="s">
        <v>15</v>
      </c>
      <c r="B11" s="16" t="s">
        <v>16</v>
      </c>
      <c r="C11" s="17"/>
      <c r="D11" s="17"/>
      <c r="E11" s="17"/>
      <c r="F11" s="17"/>
      <c r="G11" s="17"/>
      <c r="H11" s="17"/>
      <c r="I11" s="17"/>
      <c r="J11" s="17">
        <f t="shared" si="0"/>
        <v>0</v>
      </c>
    </row>
    <row r="12" spans="1:10" s="12" customFormat="1" x14ac:dyDescent="0.2">
      <c r="A12" s="13" t="s">
        <v>17</v>
      </c>
      <c r="B12" s="16" t="s">
        <v>18</v>
      </c>
      <c r="C12" s="17">
        <v>0</v>
      </c>
      <c r="D12" s="17">
        <v>393701</v>
      </c>
      <c r="E12" s="17"/>
      <c r="F12" s="17"/>
      <c r="G12" s="17"/>
      <c r="H12" s="17"/>
      <c r="I12" s="17">
        <v>240256301</v>
      </c>
      <c r="J12" s="17">
        <f t="shared" si="0"/>
        <v>240650002</v>
      </c>
    </row>
    <row r="13" spans="1:10" s="12" customFormat="1" x14ac:dyDescent="0.2">
      <c r="A13" s="13" t="s">
        <v>19</v>
      </c>
      <c r="B13" s="16" t="s">
        <v>20</v>
      </c>
      <c r="C13" s="17"/>
      <c r="D13" s="17"/>
      <c r="E13" s="17"/>
      <c r="F13" s="17"/>
      <c r="G13" s="17"/>
      <c r="H13" s="17"/>
      <c r="I13" s="17"/>
      <c r="J13" s="17">
        <f t="shared" si="0"/>
        <v>0</v>
      </c>
    </row>
    <row r="14" spans="1:10" s="12" customFormat="1" x14ac:dyDescent="0.2">
      <c r="A14" s="13" t="s">
        <v>21</v>
      </c>
      <c r="B14" s="14" t="s">
        <v>22</v>
      </c>
      <c r="C14" s="15">
        <f t="shared" ref="C14:I14" si="1">SUM(C9:C13)</f>
        <v>3242631</v>
      </c>
      <c r="D14" s="15">
        <f t="shared" si="1"/>
        <v>10436432</v>
      </c>
      <c r="E14" s="15">
        <f t="shared" si="1"/>
        <v>2349084</v>
      </c>
      <c r="F14" s="15">
        <f t="shared" si="1"/>
        <v>3084198</v>
      </c>
      <c r="G14" s="15">
        <f t="shared" si="1"/>
        <v>8180892</v>
      </c>
      <c r="H14" s="15">
        <f t="shared" si="1"/>
        <v>3214179</v>
      </c>
      <c r="I14" s="15">
        <f t="shared" si="1"/>
        <v>9921621439</v>
      </c>
      <c r="J14" s="15">
        <f t="shared" si="0"/>
        <v>9952128855</v>
      </c>
    </row>
    <row r="15" spans="1:10" s="12" customFormat="1" x14ac:dyDescent="0.2">
      <c r="A15" s="13" t="s">
        <v>23</v>
      </c>
      <c r="B15" s="16" t="s">
        <v>24</v>
      </c>
      <c r="C15" s="17"/>
      <c r="D15" s="17"/>
      <c r="E15" s="17"/>
      <c r="F15" s="17"/>
      <c r="G15" s="17"/>
      <c r="H15" s="17"/>
      <c r="I15" s="17">
        <v>209420200</v>
      </c>
      <c r="J15" s="17">
        <f t="shared" si="0"/>
        <v>209420200</v>
      </c>
    </row>
    <row r="16" spans="1:10" s="12" customFormat="1" x14ac:dyDescent="0.2">
      <c r="A16" s="13" t="s">
        <v>25</v>
      </c>
      <c r="B16" s="16" t="s">
        <v>26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f t="shared" si="0"/>
        <v>0</v>
      </c>
    </row>
    <row r="17" spans="1:10" s="18" customFormat="1" x14ac:dyDescent="0.2">
      <c r="A17" s="13" t="s">
        <v>27</v>
      </c>
      <c r="B17" s="16" t="s">
        <v>28</v>
      </c>
      <c r="C17" s="17">
        <v>0</v>
      </c>
      <c r="D17" s="17">
        <v>0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17">
        <f t="shared" si="0"/>
        <v>0</v>
      </c>
    </row>
    <row r="18" spans="1:10" s="12" customFormat="1" ht="25.5" x14ac:dyDescent="0.2">
      <c r="A18" s="13" t="s">
        <v>29</v>
      </c>
      <c r="B18" s="14" t="s">
        <v>30</v>
      </c>
      <c r="C18" s="15">
        <f t="shared" ref="C18:I18" si="2">SUM(C15:C17)</f>
        <v>0</v>
      </c>
      <c r="D18" s="15">
        <f t="shared" si="2"/>
        <v>0</v>
      </c>
      <c r="E18" s="15">
        <f t="shared" si="2"/>
        <v>0</v>
      </c>
      <c r="F18" s="15">
        <f t="shared" si="2"/>
        <v>0</v>
      </c>
      <c r="G18" s="15">
        <f t="shared" si="2"/>
        <v>0</v>
      </c>
      <c r="H18" s="15">
        <f t="shared" si="2"/>
        <v>0</v>
      </c>
      <c r="I18" s="15">
        <f t="shared" si="2"/>
        <v>209420200</v>
      </c>
      <c r="J18" s="15">
        <f t="shared" si="0"/>
        <v>209420200</v>
      </c>
    </row>
    <row r="19" spans="1:10" s="12" customFormat="1" x14ac:dyDescent="0.2">
      <c r="A19" s="13" t="s">
        <v>31</v>
      </c>
      <c r="B19" s="14" t="s">
        <v>32</v>
      </c>
      <c r="C19" s="15">
        <v>0</v>
      </c>
      <c r="D19" s="15"/>
      <c r="E19" s="15"/>
      <c r="F19" s="15"/>
      <c r="G19" s="15"/>
      <c r="H19" s="15"/>
      <c r="I19" s="15"/>
      <c r="J19" s="15">
        <f t="shared" si="0"/>
        <v>0</v>
      </c>
    </row>
    <row r="20" spans="1:10" s="12" customFormat="1" ht="25.5" x14ac:dyDescent="0.2">
      <c r="A20" s="13" t="s">
        <v>33</v>
      </c>
      <c r="B20" s="14" t="s">
        <v>34</v>
      </c>
      <c r="C20" s="15">
        <f t="shared" ref="C20:I20" si="3">C8+C14+C18+C19</f>
        <v>3335983</v>
      </c>
      <c r="D20" s="15">
        <f t="shared" si="3"/>
        <v>10436432</v>
      </c>
      <c r="E20" s="15">
        <f t="shared" si="3"/>
        <v>2349084</v>
      </c>
      <c r="F20" s="15">
        <f t="shared" si="3"/>
        <v>3084233</v>
      </c>
      <c r="G20" s="15">
        <f t="shared" si="3"/>
        <v>8180892</v>
      </c>
      <c r="H20" s="15">
        <f t="shared" si="3"/>
        <v>3214179</v>
      </c>
      <c r="I20" s="15">
        <f t="shared" si="3"/>
        <v>10147713582</v>
      </c>
      <c r="J20" s="15">
        <f t="shared" si="0"/>
        <v>10178314385</v>
      </c>
    </row>
    <row r="21" spans="1:10" s="12" customFormat="1" x14ac:dyDescent="0.2">
      <c r="A21" s="13" t="s">
        <v>35</v>
      </c>
      <c r="B21" s="14" t="s">
        <v>36</v>
      </c>
      <c r="C21" s="15">
        <v>0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5">
        <f t="shared" si="0"/>
        <v>0</v>
      </c>
    </row>
    <row r="22" spans="1:10" s="12" customFormat="1" x14ac:dyDescent="0.2">
      <c r="A22" s="13" t="s">
        <v>37</v>
      </c>
      <c r="B22" s="14" t="s">
        <v>38</v>
      </c>
      <c r="C22" s="15">
        <v>0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15">
        <f t="shared" si="0"/>
        <v>0</v>
      </c>
    </row>
    <row r="23" spans="1:10" s="18" customFormat="1" ht="25.5" x14ac:dyDescent="0.2">
      <c r="A23" s="13" t="s">
        <v>39</v>
      </c>
      <c r="B23" s="14" t="s">
        <v>40</v>
      </c>
      <c r="C23" s="15">
        <v>0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5">
        <v>0</v>
      </c>
      <c r="J23" s="15">
        <f t="shared" si="0"/>
        <v>0</v>
      </c>
    </row>
    <row r="24" spans="1:10" s="19" customFormat="1" ht="13.5" x14ac:dyDescent="0.2">
      <c r="A24" s="13" t="s">
        <v>41</v>
      </c>
      <c r="B24" s="16" t="s">
        <v>42</v>
      </c>
      <c r="C24" s="17">
        <v>0</v>
      </c>
      <c r="D24" s="17">
        <v>0</v>
      </c>
      <c r="E24" s="17">
        <v>0</v>
      </c>
      <c r="F24" s="17">
        <v>0</v>
      </c>
      <c r="G24" s="17">
        <v>0</v>
      </c>
      <c r="H24" s="17">
        <v>0</v>
      </c>
      <c r="I24" s="17">
        <v>0</v>
      </c>
      <c r="J24" s="17">
        <f t="shared" si="0"/>
        <v>0</v>
      </c>
    </row>
    <row r="25" spans="1:10" s="19" customFormat="1" ht="13.5" x14ac:dyDescent="0.2">
      <c r="A25" s="13" t="s">
        <v>43</v>
      </c>
      <c r="B25" s="16" t="s">
        <v>44</v>
      </c>
      <c r="C25" s="17">
        <v>0</v>
      </c>
      <c r="D25" s="17">
        <v>174219</v>
      </c>
      <c r="E25" s="17">
        <v>267225</v>
      </c>
      <c r="F25" s="17">
        <v>278988</v>
      </c>
      <c r="G25" s="17">
        <v>203465</v>
      </c>
      <c r="H25" s="17">
        <v>307115</v>
      </c>
      <c r="I25" s="17">
        <v>450443</v>
      </c>
      <c r="J25" s="17">
        <f t="shared" si="0"/>
        <v>1681455</v>
      </c>
    </row>
    <row r="26" spans="1:10" s="12" customFormat="1" x14ac:dyDescent="0.2">
      <c r="A26" s="13" t="s">
        <v>45</v>
      </c>
      <c r="B26" s="16" t="s">
        <v>46</v>
      </c>
      <c r="C26" s="17">
        <v>0</v>
      </c>
      <c r="D26" s="17">
        <v>70792763</v>
      </c>
      <c r="E26" s="17">
        <v>2352003</v>
      </c>
      <c r="F26" s="17">
        <v>11957965</v>
      </c>
      <c r="G26" s="17">
        <v>28807189</v>
      </c>
      <c r="H26" s="17">
        <v>17737190</v>
      </c>
      <c r="I26" s="17">
        <v>4528991925</v>
      </c>
      <c r="J26" s="17">
        <f t="shared" si="0"/>
        <v>4660639035</v>
      </c>
    </row>
    <row r="27" spans="1:10" s="18" customFormat="1" x14ac:dyDescent="0.2">
      <c r="A27" s="13" t="s">
        <v>47</v>
      </c>
      <c r="B27" s="16" t="s">
        <v>48</v>
      </c>
      <c r="C27" s="17"/>
      <c r="D27" s="17"/>
      <c r="E27" s="17"/>
      <c r="F27" s="17"/>
      <c r="G27" s="17"/>
      <c r="H27" s="17"/>
      <c r="I27" s="17">
        <v>2194716</v>
      </c>
      <c r="J27" s="17">
        <f t="shared" si="0"/>
        <v>2194716</v>
      </c>
    </row>
    <row r="28" spans="1:10" s="18" customFormat="1" x14ac:dyDescent="0.2">
      <c r="A28" s="13" t="s">
        <v>49</v>
      </c>
      <c r="B28" s="16" t="s">
        <v>50</v>
      </c>
      <c r="C28" s="17">
        <v>0</v>
      </c>
      <c r="D28" s="17">
        <v>0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7">
        <f t="shared" si="0"/>
        <v>0</v>
      </c>
    </row>
    <row r="29" spans="1:10" s="12" customFormat="1" x14ac:dyDescent="0.2">
      <c r="A29" s="13" t="s">
        <v>51</v>
      </c>
      <c r="B29" s="14" t="s">
        <v>52</v>
      </c>
      <c r="C29" s="15">
        <f t="shared" ref="C29:I29" si="4">SUM(C24:C28)</f>
        <v>0</v>
      </c>
      <c r="D29" s="15">
        <f t="shared" si="4"/>
        <v>70966982</v>
      </c>
      <c r="E29" s="15">
        <f t="shared" si="4"/>
        <v>2619228</v>
      </c>
      <c r="F29" s="15">
        <f t="shared" si="4"/>
        <v>12236953</v>
      </c>
      <c r="G29" s="15">
        <f t="shared" si="4"/>
        <v>29010654</v>
      </c>
      <c r="H29" s="15">
        <f t="shared" si="4"/>
        <v>18044305</v>
      </c>
      <c r="I29" s="15">
        <f t="shared" si="4"/>
        <v>4531637084</v>
      </c>
      <c r="J29" s="15">
        <f t="shared" si="0"/>
        <v>4664515206</v>
      </c>
    </row>
    <row r="30" spans="1:10" s="12" customFormat="1" x14ac:dyDescent="0.2">
      <c r="A30" s="13" t="s">
        <v>53</v>
      </c>
      <c r="B30" s="14" t="s">
        <v>54</v>
      </c>
      <c r="C30" s="15">
        <v>138807</v>
      </c>
      <c r="D30" s="15">
        <v>312324</v>
      </c>
      <c r="E30" s="15">
        <v>200000</v>
      </c>
      <c r="F30" s="15">
        <v>92957</v>
      </c>
      <c r="G30" s="15">
        <v>163800</v>
      </c>
      <c r="H30" s="15">
        <v>50000</v>
      </c>
      <c r="I30" s="15">
        <v>274246454</v>
      </c>
      <c r="J30" s="15">
        <f t="shared" si="0"/>
        <v>275204342</v>
      </c>
    </row>
    <row r="31" spans="1:10" s="12" customFormat="1" x14ac:dyDescent="0.2">
      <c r="A31" s="13" t="s">
        <v>55</v>
      </c>
      <c r="B31" s="14" t="s">
        <v>56</v>
      </c>
      <c r="C31" s="15"/>
      <c r="D31" s="15"/>
      <c r="E31" s="15"/>
      <c r="F31" s="15"/>
      <c r="G31" s="15">
        <v>2780000</v>
      </c>
      <c r="H31" s="15">
        <v>0</v>
      </c>
      <c r="I31" s="15">
        <v>0</v>
      </c>
      <c r="J31" s="15">
        <f t="shared" si="0"/>
        <v>2780000</v>
      </c>
    </row>
    <row r="32" spans="1:10" s="18" customFormat="1" x14ac:dyDescent="0.2">
      <c r="A32" s="13" t="s">
        <v>57</v>
      </c>
      <c r="B32" s="14" t="s">
        <v>58</v>
      </c>
      <c r="C32" s="15">
        <v>0</v>
      </c>
      <c r="D32" s="15"/>
      <c r="E32" s="15">
        <v>13424</v>
      </c>
      <c r="F32" s="15">
        <v>60000</v>
      </c>
      <c r="G32" s="15">
        <v>73332</v>
      </c>
      <c r="H32" s="15">
        <v>155027</v>
      </c>
      <c r="I32" s="15">
        <v>118002</v>
      </c>
      <c r="J32" s="15">
        <f t="shared" si="0"/>
        <v>419785</v>
      </c>
    </row>
    <row r="33" spans="1:10" s="19" customFormat="1" ht="13.5" x14ac:dyDescent="0.2">
      <c r="A33" s="13" t="s">
        <v>59</v>
      </c>
      <c r="B33" s="14" t="s">
        <v>60</v>
      </c>
      <c r="C33" s="15">
        <f t="shared" ref="C33:I33" si="5">SUM(C30:C32)</f>
        <v>138807</v>
      </c>
      <c r="D33" s="15">
        <f t="shared" si="5"/>
        <v>312324</v>
      </c>
      <c r="E33" s="15">
        <f t="shared" si="5"/>
        <v>213424</v>
      </c>
      <c r="F33" s="15">
        <f t="shared" si="5"/>
        <v>152957</v>
      </c>
      <c r="G33" s="15">
        <f t="shared" si="5"/>
        <v>3017132</v>
      </c>
      <c r="H33" s="15">
        <f t="shared" si="5"/>
        <v>205027</v>
      </c>
      <c r="I33" s="15">
        <f t="shared" si="5"/>
        <v>274364456</v>
      </c>
      <c r="J33" s="15">
        <f t="shared" si="0"/>
        <v>278404127</v>
      </c>
    </row>
    <row r="34" spans="1:10" s="12" customFormat="1" ht="25.5" x14ac:dyDescent="0.2">
      <c r="A34" s="13" t="s">
        <v>61</v>
      </c>
      <c r="B34" s="14" t="s">
        <v>62</v>
      </c>
      <c r="C34" s="15">
        <v>0</v>
      </c>
      <c r="D34" s="15">
        <v>-6999171</v>
      </c>
      <c r="E34" s="15">
        <v>0</v>
      </c>
      <c r="F34" s="15">
        <v>102000</v>
      </c>
      <c r="G34" s="15">
        <v>2022605</v>
      </c>
      <c r="H34" s="15">
        <v>79672</v>
      </c>
      <c r="I34" s="15">
        <v>371811332</v>
      </c>
      <c r="J34" s="15">
        <f t="shared" si="0"/>
        <v>367016438</v>
      </c>
    </row>
    <row r="35" spans="1:10" s="12" customFormat="1" x14ac:dyDescent="0.2">
      <c r="A35" s="13" t="s">
        <v>63</v>
      </c>
      <c r="B35" s="14" t="s">
        <v>64</v>
      </c>
      <c r="C35" s="15">
        <v>0</v>
      </c>
      <c r="D35" s="15"/>
      <c r="E35" s="15"/>
      <c r="F35" s="15"/>
      <c r="G35" s="15"/>
      <c r="H35" s="15"/>
      <c r="I35" s="15"/>
      <c r="J35" s="15">
        <f t="shared" si="0"/>
        <v>0</v>
      </c>
    </row>
    <row r="36" spans="1:10" s="12" customFormat="1" ht="13.5" thickBot="1" x14ac:dyDescent="0.25">
      <c r="A36" s="29" t="s">
        <v>65</v>
      </c>
      <c r="B36" s="30"/>
      <c r="C36" s="20">
        <f t="shared" ref="C36:I36" si="6">C20+C23+C29+C33+C34+C35</f>
        <v>3474790</v>
      </c>
      <c r="D36" s="20">
        <f t="shared" si="6"/>
        <v>74716567</v>
      </c>
      <c r="E36" s="20">
        <f t="shared" si="6"/>
        <v>5181736</v>
      </c>
      <c r="F36" s="20">
        <f t="shared" si="6"/>
        <v>15576143</v>
      </c>
      <c r="G36" s="20">
        <f t="shared" si="6"/>
        <v>42231283</v>
      </c>
      <c r="H36" s="20">
        <f t="shared" si="6"/>
        <v>21543183</v>
      </c>
      <c r="I36" s="20">
        <f t="shared" si="6"/>
        <v>15325526454</v>
      </c>
      <c r="J36" s="20">
        <f t="shared" si="0"/>
        <v>15488250156</v>
      </c>
    </row>
    <row r="37" spans="1:10" s="12" customFormat="1" x14ac:dyDescent="0.2">
      <c r="A37" s="31" t="s">
        <v>66</v>
      </c>
      <c r="B37" s="32"/>
      <c r="C37" s="21"/>
      <c r="D37" s="21"/>
      <c r="E37" s="21"/>
      <c r="F37" s="21"/>
      <c r="G37" s="21"/>
      <c r="H37" s="21"/>
      <c r="I37" s="21"/>
      <c r="J37" s="21">
        <f t="shared" si="0"/>
        <v>0</v>
      </c>
    </row>
    <row r="38" spans="1:10" s="12" customFormat="1" x14ac:dyDescent="0.2">
      <c r="A38" s="13" t="s">
        <v>67</v>
      </c>
      <c r="B38" s="16" t="s">
        <v>68</v>
      </c>
      <c r="C38" s="17">
        <v>12625036</v>
      </c>
      <c r="D38" s="17">
        <v>41381470</v>
      </c>
      <c r="E38" s="17">
        <v>42807407</v>
      </c>
      <c r="F38" s="17">
        <v>51736680</v>
      </c>
      <c r="G38" s="17">
        <v>7496151</v>
      </c>
      <c r="H38" s="17">
        <v>8670857</v>
      </c>
      <c r="I38" s="17">
        <v>9258755082</v>
      </c>
      <c r="J38" s="17">
        <f t="shared" si="0"/>
        <v>9423472683</v>
      </c>
    </row>
    <row r="39" spans="1:10" s="12" customFormat="1" x14ac:dyDescent="0.2">
      <c r="A39" s="13" t="s">
        <v>69</v>
      </c>
      <c r="B39" s="16" t="s">
        <v>70</v>
      </c>
      <c r="C39" s="17">
        <v>0</v>
      </c>
      <c r="D39" s="17">
        <v>0</v>
      </c>
      <c r="E39" s="17">
        <v>-1817697</v>
      </c>
      <c r="F39" s="17">
        <v>0</v>
      </c>
      <c r="G39" s="17">
        <v>0</v>
      </c>
      <c r="H39" s="17">
        <v>0</v>
      </c>
      <c r="I39" s="17">
        <v>186285713</v>
      </c>
      <c r="J39" s="17">
        <f t="shared" si="0"/>
        <v>184468016</v>
      </c>
    </row>
    <row r="40" spans="1:10" s="12" customFormat="1" x14ac:dyDescent="0.2">
      <c r="A40" s="13" t="s">
        <v>71</v>
      </c>
      <c r="B40" s="16" t="s">
        <v>72</v>
      </c>
      <c r="C40" s="17">
        <v>1650077</v>
      </c>
      <c r="D40" s="17">
        <v>2975802</v>
      </c>
      <c r="E40" s="17">
        <v>2153191</v>
      </c>
      <c r="F40" s="17">
        <v>8882269</v>
      </c>
      <c r="G40" s="17">
        <v>3068791</v>
      </c>
      <c r="H40" s="17">
        <v>444527</v>
      </c>
      <c r="I40" s="17">
        <v>352570220</v>
      </c>
      <c r="J40" s="17">
        <f t="shared" si="0"/>
        <v>371744877</v>
      </c>
    </row>
    <row r="41" spans="1:10" s="12" customFormat="1" x14ac:dyDescent="0.2">
      <c r="A41" s="13" t="s">
        <v>73</v>
      </c>
      <c r="B41" s="16" t="s">
        <v>74</v>
      </c>
      <c r="C41" s="17">
        <v>11462651</v>
      </c>
      <c r="D41" s="17">
        <v>10879690</v>
      </c>
      <c r="E41" s="17">
        <v>-33264115</v>
      </c>
      <c r="F41" s="17">
        <v>-59853438</v>
      </c>
      <c r="G41" s="17">
        <v>3020242</v>
      </c>
      <c r="H41" s="17">
        <v>-6071601</v>
      </c>
      <c r="I41" s="17">
        <v>495221957</v>
      </c>
      <c r="J41" s="17">
        <f t="shared" si="0"/>
        <v>421395386</v>
      </c>
    </row>
    <row r="42" spans="1:10" s="12" customFormat="1" x14ac:dyDescent="0.2">
      <c r="A42" s="13" t="s">
        <v>75</v>
      </c>
      <c r="B42" s="16" t="s">
        <v>76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f t="shared" si="0"/>
        <v>0</v>
      </c>
    </row>
    <row r="43" spans="1:10" s="12" customFormat="1" x14ac:dyDescent="0.2">
      <c r="A43" s="13" t="s">
        <v>77</v>
      </c>
      <c r="B43" s="16" t="s">
        <v>78</v>
      </c>
      <c r="C43" s="17">
        <v>-24719257</v>
      </c>
      <c r="D43" s="17">
        <v>13895449</v>
      </c>
      <c r="E43" s="17">
        <v>-7353396</v>
      </c>
      <c r="F43" s="17">
        <v>-7331916</v>
      </c>
      <c r="G43" s="17">
        <v>8794111</v>
      </c>
      <c r="H43" s="17">
        <v>-5526732</v>
      </c>
      <c r="I43" s="17">
        <v>535292338</v>
      </c>
      <c r="J43" s="17">
        <f t="shared" si="0"/>
        <v>513050597</v>
      </c>
    </row>
    <row r="44" spans="1:10" s="12" customFormat="1" x14ac:dyDescent="0.2">
      <c r="A44" s="13" t="s">
        <v>79</v>
      </c>
      <c r="B44" s="14" t="s">
        <v>80</v>
      </c>
      <c r="C44" s="15">
        <f t="shared" ref="C44:I44" si="7">SUM(C38:C43)</f>
        <v>1018507</v>
      </c>
      <c r="D44" s="15">
        <f t="shared" si="7"/>
        <v>69132411</v>
      </c>
      <c r="E44" s="15">
        <f t="shared" si="7"/>
        <v>2525390</v>
      </c>
      <c r="F44" s="15">
        <f t="shared" si="7"/>
        <v>-6566405</v>
      </c>
      <c r="G44" s="15">
        <f t="shared" si="7"/>
        <v>22379295</v>
      </c>
      <c r="H44" s="15">
        <f t="shared" si="7"/>
        <v>-2482949</v>
      </c>
      <c r="I44" s="15">
        <f t="shared" si="7"/>
        <v>10828125310</v>
      </c>
      <c r="J44" s="15">
        <f t="shared" si="0"/>
        <v>10914131559</v>
      </c>
    </row>
    <row r="45" spans="1:10" s="12" customFormat="1" x14ac:dyDescent="0.2">
      <c r="A45" s="13" t="s">
        <v>81</v>
      </c>
      <c r="B45" s="16" t="s">
        <v>82</v>
      </c>
      <c r="C45" s="17"/>
      <c r="D45" s="17">
        <v>0</v>
      </c>
      <c r="E45" s="17">
        <v>0</v>
      </c>
      <c r="F45" s="17">
        <v>0</v>
      </c>
      <c r="G45" s="17">
        <v>0</v>
      </c>
      <c r="H45" s="17">
        <v>47729</v>
      </c>
      <c r="I45" s="17">
        <v>14112100</v>
      </c>
      <c r="J45" s="17">
        <f t="shared" si="0"/>
        <v>14159829</v>
      </c>
    </row>
    <row r="46" spans="1:10" s="12" customFormat="1" ht="25.5" x14ac:dyDescent="0.2">
      <c r="A46" s="13" t="s">
        <v>83</v>
      </c>
      <c r="B46" s="16" t="s">
        <v>84</v>
      </c>
      <c r="C46" s="17">
        <v>19582</v>
      </c>
      <c r="D46" s="17">
        <v>1172782</v>
      </c>
      <c r="E46" s="17">
        <v>15815</v>
      </c>
      <c r="F46" s="17">
        <v>1178545</v>
      </c>
      <c r="G46" s="17">
        <v>804887</v>
      </c>
      <c r="H46" s="17">
        <v>677068</v>
      </c>
      <c r="I46" s="17">
        <v>46063588</v>
      </c>
      <c r="J46" s="17">
        <f t="shared" si="0"/>
        <v>49932267</v>
      </c>
    </row>
    <row r="47" spans="1:10" s="12" customFormat="1" x14ac:dyDescent="0.2">
      <c r="A47" s="13" t="s">
        <v>85</v>
      </c>
      <c r="B47" s="16" t="s">
        <v>86</v>
      </c>
      <c r="C47" s="17">
        <v>0</v>
      </c>
      <c r="D47" s="17">
        <v>0</v>
      </c>
      <c r="E47" s="17">
        <v>0</v>
      </c>
      <c r="F47" s="17">
        <v>70931</v>
      </c>
      <c r="G47" s="17">
        <v>0</v>
      </c>
      <c r="H47" s="17">
        <v>354656</v>
      </c>
      <c r="I47" s="17">
        <v>37094842</v>
      </c>
      <c r="J47" s="17">
        <f t="shared" si="0"/>
        <v>37520429</v>
      </c>
    </row>
    <row r="48" spans="1:10" s="12" customFormat="1" x14ac:dyDescent="0.2">
      <c r="A48" s="13" t="s">
        <v>87</v>
      </c>
      <c r="B48" s="14" t="s">
        <v>88</v>
      </c>
      <c r="C48" s="15">
        <f t="shared" ref="C48:I48" si="8">SUM(C45:C47)</f>
        <v>19582</v>
      </c>
      <c r="D48" s="15">
        <f t="shared" si="8"/>
        <v>1172782</v>
      </c>
      <c r="E48" s="15">
        <f t="shared" si="8"/>
        <v>15815</v>
      </c>
      <c r="F48" s="15">
        <f t="shared" si="8"/>
        <v>1249476</v>
      </c>
      <c r="G48" s="15">
        <f t="shared" si="8"/>
        <v>804887</v>
      </c>
      <c r="H48" s="15">
        <f t="shared" si="8"/>
        <v>1079453</v>
      </c>
      <c r="I48" s="15">
        <f t="shared" si="8"/>
        <v>97270530</v>
      </c>
      <c r="J48" s="15">
        <f t="shared" si="0"/>
        <v>101612525</v>
      </c>
    </row>
    <row r="49" spans="1:10" s="12" customFormat="1" ht="25.5" x14ac:dyDescent="0.2">
      <c r="A49" s="13" t="s">
        <v>89</v>
      </c>
      <c r="B49" s="14" t="s">
        <v>90</v>
      </c>
      <c r="C49" s="15">
        <v>0</v>
      </c>
      <c r="D49" s="15">
        <v>0</v>
      </c>
      <c r="E49" s="15">
        <v>0</v>
      </c>
      <c r="F49" s="15">
        <v>0</v>
      </c>
      <c r="G49" s="15">
        <v>0</v>
      </c>
      <c r="H49" s="15">
        <v>0</v>
      </c>
      <c r="I49" s="15">
        <v>0</v>
      </c>
      <c r="J49" s="15">
        <f t="shared" si="0"/>
        <v>0</v>
      </c>
    </row>
    <row r="50" spans="1:10" s="12" customFormat="1" x14ac:dyDescent="0.2">
      <c r="A50" s="13" t="s">
        <v>91</v>
      </c>
      <c r="B50" s="14" t="s">
        <v>92</v>
      </c>
      <c r="C50" s="15">
        <v>2436701</v>
      </c>
      <c r="D50" s="15">
        <v>4411374</v>
      </c>
      <c r="E50" s="15">
        <v>2640531</v>
      </c>
      <c r="F50" s="15">
        <v>20893072</v>
      </c>
      <c r="G50" s="15">
        <v>19047101</v>
      </c>
      <c r="H50" s="15">
        <v>22946679</v>
      </c>
      <c r="I50" s="15">
        <v>4400130614</v>
      </c>
      <c r="J50" s="15">
        <f t="shared" si="0"/>
        <v>4472506072</v>
      </c>
    </row>
    <row r="51" spans="1:10" s="12" customFormat="1" ht="13.5" thickBot="1" x14ac:dyDescent="0.25">
      <c r="A51" s="23" t="s">
        <v>93</v>
      </c>
      <c r="B51" s="24"/>
      <c r="C51" s="22">
        <f t="shared" ref="C51:J51" si="9">C44+C48+C49+C50</f>
        <v>3474790</v>
      </c>
      <c r="D51" s="22">
        <f t="shared" si="9"/>
        <v>74716567</v>
      </c>
      <c r="E51" s="22">
        <f t="shared" si="9"/>
        <v>5181736</v>
      </c>
      <c r="F51" s="22">
        <f t="shared" si="9"/>
        <v>15576143</v>
      </c>
      <c r="G51" s="22">
        <f t="shared" si="9"/>
        <v>42231283</v>
      </c>
      <c r="H51" s="22">
        <f t="shared" si="9"/>
        <v>21543183</v>
      </c>
      <c r="I51" s="22">
        <f t="shared" si="9"/>
        <v>15325526454</v>
      </c>
      <c r="J51" s="22">
        <f t="shared" si="9"/>
        <v>15488250156</v>
      </c>
    </row>
  </sheetData>
  <mergeCells count="6">
    <mergeCell ref="A51:B51"/>
    <mergeCell ref="A3:J3"/>
    <mergeCell ref="A4:J4"/>
    <mergeCell ref="A7:B7"/>
    <mergeCell ref="A36:B36"/>
    <mergeCell ref="A37:B37"/>
  </mergeCells>
  <pageMargins left="0.78740157480314965" right="0.64" top="0.6" bottom="0.37" header="0.51181102362204722" footer="0.34"/>
  <pageSetup paperSize="9" scale="6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8. melléklet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Felhasználói név</dc:creator>
  <cp:lastModifiedBy>user</cp:lastModifiedBy>
  <cp:lastPrinted>2021-05-20T16:33:27Z</cp:lastPrinted>
  <dcterms:created xsi:type="dcterms:W3CDTF">2007-11-15T07:32:30Z</dcterms:created>
  <dcterms:modified xsi:type="dcterms:W3CDTF">2021-05-27T12:52:24Z</dcterms:modified>
</cp:coreProperties>
</file>