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2012r2data\notebook$\h.ibolya\Documents\Önkormányzat döntései\Rendeletek\2021\3_2021_Költségvetés 2021\"/>
    </mc:Choice>
  </mc:AlternateContent>
  <xr:revisionPtr revIDLastSave="0" documentId="8_{27644FD6-5010-4394-904A-338EB3FA82DE}" xr6:coauthVersionLast="46" xr6:coauthVersionMax="46" xr10:uidLastSave="{00000000-0000-0000-0000-000000000000}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M20" i="1" l="1"/>
  <c r="M21" i="1"/>
  <c r="M22" i="1"/>
  <c r="L19" i="1"/>
  <c r="L24" i="1"/>
  <c r="J19" i="1"/>
  <c r="J24" i="1"/>
  <c r="J18" i="1"/>
  <c r="K18" i="1"/>
  <c r="K19" i="1"/>
  <c r="K24" i="1"/>
  <c r="M16" i="1"/>
  <c r="J15" i="1"/>
  <c r="K15" i="1"/>
  <c r="M15" i="1"/>
  <c r="L15" i="1"/>
  <c r="M7" i="1"/>
  <c r="M10" i="1"/>
  <c r="M11" i="1"/>
  <c r="M12" i="1"/>
  <c r="M13" i="1"/>
  <c r="G15" i="1"/>
  <c r="D15" i="1"/>
  <c r="G14" i="1"/>
  <c r="G21" i="1"/>
  <c r="F19" i="1"/>
  <c r="F24" i="1"/>
  <c r="D19" i="1"/>
  <c r="D24" i="1"/>
  <c r="C25" i="1"/>
  <c r="E18" i="1"/>
  <c r="E19" i="1"/>
  <c r="E24" i="1"/>
  <c r="C26" i="1"/>
  <c r="G16" i="1"/>
  <c r="G18" i="1"/>
  <c r="G19" i="1"/>
  <c r="G24" i="1"/>
  <c r="G17" i="1"/>
  <c r="E15" i="1"/>
  <c r="F15" i="1"/>
  <c r="G8" i="1"/>
  <c r="G9" i="1"/>
  <c r="G10" i="1"/>
  <c r="G11" i="1"/>
  <c r="G12" i="1"/>
  <c r="G13" i="1"/>
  <c r="G7" i="1"/>
  <c r="M18" i="1"/>
  <c r="M19" i="1"/>
  <c r="M24" i="1"/>
</calcChain>
</file>

<file path=xl/sharedStrings.xml><?xml version="1.0" encoding="utf-8"?>
<sst xmlns="http://schemas.openxmlformats.org/spreadsheetml/2006/main" count="49" uniqueCount="44">
  <si>
    <t xml:space="preserve">                         Bevétel </t>
  </si>
  <si>
    <t xml:space="preserve">                 Kiadás</t>
  </si>
  <si>
    <t xml:space="preserve">Megnevezés </t>
  </si>
  <si>
    <t xml:space="preserve">                          Megnevezés </t>
  </si>
  <si>
    <t>KÖLTSÉGVETÉSI BEVÉTELEK ÖSSZESEN (A+B+C)</t>
  </si>
  <si>
    <t>KÖLTSÉGVETÉSI KIADÁSOK ÖSSZESEN (A+B+C+D)</t>
  </si>
  <si>
    <t>alap
feladat</t>
  </si>
  <si>
    <t>önként
vállalt</t>
  </si>
  <si>
    <t>állam-
igazgatási</t>
  </si>
  <si>
    <t>összesen</t>
  </si>
  <si>
    <t>Önkormányzat működési támogatása</t>
  </si>
  <si>
    <t>Adóbevételek</t>
  </si>
  <si>
    <t>Működési bevételek</t>
  </si>
  <si>
    <t xml:space="preserve">Munkaadót terhelő járulékok és szoc. Hozzájár. adó </t>
  </si>
  <si>
    <t xml:space="preserve">Dologi kiadások </t>
  </si>
  <si>
    <t>Ellátottak pénzbeli juttatásai
(segélyek)</t>
  </si>
  <si>
    <t xml:space="preserve"> Egyéb működési kiadások 
pe.átadás</t>
  </si>
  <si>
    <t>Működési Költségvetés</t>
  </si>
  <si>
    <t xml:space="preserve">Felhalmozási költségvetés </t>
  </si>
  <si>
    <t xml:space="preserve">Felhalmozási  bevételek </t>
  </si>
  <si>
    <t>Beruházások</t>
  </si>
  <si>
    <t>Működési bevételek összesen</t>
  </si>
  <si>
    <t>Működési kiadások összesen</t>
  </si>
  <si>
    <t>Hitelfelvétel</t>
  </si>
  <si>
    <t>BEVÉTELEK MINDÖSSZESEN</t>
  </si>
  <si>
    <t>KIADÁSOK MINDÖSSZESEN</t>
  </si>
  <si>
    <t>Felhalmozási k. összesen</t>
  </si>
  <si>
    <t>TARTALÉK</t>
  </si>
  <si>
    <t xml:space="preserve">        Ft-ban</t>
  </si>
  <si>
    <t>BÉR</t>
  </si>
  <si>
    <t>Maradvány</t>
  </si>
  <si>
    <t>Finanszírozási előleg</t>
  </si>
  <si>
    <t>hiteltörlesztés</t>
  </si>
  <si>
    <t>előző évi elszámolás</t>
  </si>
  <si>
    <t xml:space="preserve">ERDŐKERTES KÖZSÉG ÖNKORMÁNYZATA 2021.évi KÖLTSÉGVETÉS MÉRLEGE </t>
  </si>
  <si>
    <t>Adó kiegészítés</t>
  </si>
  <si>
    <t>Működési támogatás OEP</t>
  </si>
  <si>
    <t>Pályázati támogatás</t>
  </si>
  <si>
    <t>Előző évi tám.elszámolás</t>
  </si>
  <si>
    <t>Áht.előleg vissza</t>
  </si>
  <si>
    <t>Kötelezó</t>
  </si>
  <si>
    <t>önként váll</t>
  </si>
  <si>
    <t>áht</t>
  </si>
  <si>
    <t>1. Melléklet a 3/2021.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</si>
</sst>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\ _F_t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1" fillId="0" borderId="0" xfId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4" fillId="0" borderId="1" xfId="1" applyFont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14" fillId="0" borderId="3" xfId="1" applyFont="1" applyBorder="1" applyAlignment="1">
      <alignment horizontal="left"/>
    </xf>
    <xf numFmtId="0" fontId="13" fillId="0" borderId="0" xfId="1" applyFont="1" applyFill="1" applyBorder="1" applyAlignment="1">
      <alignment horizontal="right"/>
    </xf>
    <xf numFmtId="166" fontId="1" fillId="0" borderId="0" xfId="1" applyNumberFormat="1"/>
    <xf numFmtId="166" fontId="3" fillId="0" borderId="0" xfId="1" applyNumberFormat="1" applyFont="1" applyAlignment="1">
      <alignment horizontal="right"/>
    </xf>
    <xf numFmtId="166" fontId="0" fillId="0" borderId="0" xfId="0" applyNumberFormat="1"/>
    <xf numFmtId="166" fontId="4" fillId="0" borderId="4" xfId="1" applyNumberFormat="1" applyFont="1" applyBorder="1" applyAlignment="1">
      <alignment horizontal="center" vertical="center" wrapText="1"/>
    </xf>
    <xf numFmtId="166" fontId="4" fillId="0" borderId="5" xfId="1" applyNumberFormat="1" applyFont="1" applyBorder="1" applyAlignment="1">
      <alignment horizontal="center" vertical="center" wrapText="1"/>
    </xf>
    <xf numFmtId="166" fontId="6" fillId="0" borderId="4" xfId="0" applyNumberFormat="1" applyFont="1" applyBorder="1"/>
    <xf numFmtId="166" fontId="8" fillId="0" borderId="0" xfId="0" applyNumberFormat="1" applyFont="1"/>
    <xf numFmtId="166" fontId="13" fillId="0" borderId="4" xfId="1" applyNumberFormat="1" applyFont="1" applyBorder="1" applyAlignment="1">
      <alignment horizontal="right"/>
    </xf>
    <xf numFmtId="166" fontId="15" fillId="0" borderId="4" xfId="0" applyNumberFormat="1" applyFont="1" applyBorder="1" applyAlignment="1">
      <alignment horizontal="right"/>
    </xf>
    <xf numFmtId="166" fontId="14" fillId="0" borderId="1" xfId="1" applyNumberFormat="1" applyFont="1" applyBorder="1" applyAlignment="1">
      <alignment horizontal="left"/>
    </xf>
    <xf numFmtId="166" fontId="14" fillId="0" borderId="2" xfId="1" applyNumberFormat="1" applyFont="1" applyBorder="1" applyAlignment="1">
      <alignment horizontal="left"/>
    </xf>
    <xf numFmtId="166" fontId="14" fillId="0" borderId="4" xfId="1" applyNumberFormat="1" applyFont="1" applyBorder="1" applyAlignment="1">
      <alignment horizontal="right" vertical="center"/>
    </xf>
    <xf numFmtId="166" fontId="14" fillId="0" borderId="4" xfId="1" applyNumberFormat="1" applyFont="1" applyBorder="1" applyAlignment="1">
      <alignment horizontal="right" vertical="center" wrapText="1"/>
    </xf>
    <xf numFmtId="166" fontId="13" fillId="0" borderId="6" xfId="1" applyNumberFormat="1" applyFont="1" applyBorder="1" applyAlignment="1">
      <alignment horizontal="right" vertical="center"/>
    </xf>
    <xf numFmtId="166" fontId="16" fillId="0" borderId="7" xfId="1" applyNumberFormat="1" applyFont="1" applyBorder="1" applyAlignment="1">
      <alignment horizontal="left"/>
    </xf>
    <xf numFmtId="166" fontId="16" fillId="0" borderId="8" xfId="1" applyNumberFormat="1" applyFont="1" applyBorder="1" applyAlignment="1">
      <alignment horizontal="left"/>
    </xf>
    <xf numFmtId="166" fontId="13" fillId="2" borderId="1" xfId="1" applyNumberFormat="1" applyFont="1" applyFill="1" applyBorder="1" applyAlignment="1">
      <alignment horizontal="right" vertical="center" wrapText="1"/>
    </xf>
    <xf numFmtId="166" fontId="14" fillId="2" borderId="1" xfId="1" applyNumberFormat="1" applyFont="1" applyFill="1" applyBorder="1" applyAlignment="1">
      <alignment horizontal="right" vertical="center" wrapText="1"/>
    </xf>
    <xf numFmtId="166" fontId="13" fillId="0" borderId="4" xfId="1" applyNumberFormat="1" applyFont="1" applyBorder="1" applyAlignment="1">
      <alignment horizontal="right" vertical="center"/>
    </xf>
    <xf numFmtId="166" fontId="13" fillId="0" borderId="5" xfId="1" applyNumberFormat="1" applyFont="1" applyBorder="1" applyAlignment="1">
      <alignment horizontal="right" vertical="center"/>
    </xf>
    <xf numFmtId="166" fontId="14" fillId="0" borderId="5" xfId="1" applyNumberFormat="1" applyFont="1" applyBorder="1" applyAlignment="1">
      <alignment horizontal="right" vertical="center"/>
    </xf>
    <xf numFmtId="166" fontId="13" fillId="0" borderId="9" xfId="1" applyNumberFormat="1" applyFont="1" applyBorder="1" applyAlignment="1">
      <alignment horizontal="right" vertical="center"/>
    </xf>
    <xf numFmtId="166" fontId="16" fillId="0" borderId="6" xfId="1" applyNumberFormat="1" applyFont="1" applyBorder="1" applyAlignment="1">
      <alignment horizontal="right" vertical="center"/>
    </xf>
    <xf numFmtId="166" fontId="16" fillId="0" borderId="10" xfId="1" applyNumberFormat="1" applyFont="1" applyBorder="1" applyAlignment="1">
      <alignment horizontal="right" vertical="center"/>
    </xf>
    <xf numFmtId="166" fontId="13" fillId="2" borderId="11" xfId="1" applyNumberFormat="1" applyFont="1" applyFill="1" applyBorder="1" applyAlignment="1">
      <alignment horizontal="right" vertical="center"/>
    </xf>
    <xf numFmtId="166" fontId="13" fillId="0" borderId="1" xfId="1" applyNumberFormat="1" applyFont="1" applyBorder="1" applyAlignment="1">
      <alignment horizontal="right" vertical="center" wrapText="1"/>
    </xf>
    <xf numFmtId="166" fontId="14" fillId="0" borderId="12" xfId="1" applyNumberFormat="1" applyFont="1" applyBorder="1" applyAlignment="1">
      <alignment horizontal="right" vertical="center" wrapText="1"/>
    </xf>
    <xf numFmtId="166" fontId="14" fillId="0" borderId="12" xfId="1" applyNumberFormat="1" applyFont="1" applyBorder="1" applyAlignment="1">
      <alignment horizontal="right" vertical="center"/>
    </xf>
    <xf numFmtId="166" fontId="14" fillId="0" borderId="13" xfId="1" applyNumberFormat="1" applyFont="1" applyBorder="1" applyAlignment="1">
      <alignment horizontal="right" vertical="center"/>
    </xf>
    <xf numFmtId="166" fontId="14" fillId="0" borderId="6" xfId="1" applyNumberFormat="1" applyFont="1" applyBorder="1" applyAlignment="1">
      <alignment horizontal="right" vertical="center" wrapText="1"/>
    </xf>
    <xf numFmtId="166" fontId="14" fillId="0" borderId="6" xfId="1" applyNumberFormat="1" applyFont="1" applyBorder="1" applyAlignment="1">
      <alignment horizontal="right" vertical="center"/>
    </xf>
    <xf numFmtId="166" fontId="14" fillId="0" borderId="10" xfId="1" applyNumberFormat="1" applyFont="1" applyBorder="1" applyAlignment="1">
      <alignment horizontal="right" vertical="center"/>
    </xf>
    <xf numFmtId="166" fontId="12" fillId="2" borderId="6" xfId="1" applyNumberFormat="1" applyFont="1" applyFill="1" applyBorder="1" applyAlignment="1">
      <alignment horizontal="right" vertical="center"/>
    </xf>
    <xf numFmtId="166" fontId="18" fillId="0" borderId="4" xfId="0" applyNumberFormat="1" applyFont="1" applyBorder="1" applyAlignment="1">
      <alignment horizontal="right" vertical="center"/>
    </xf>
    <xf numFmtId="166" fontId="11" fillId="0" borderId="12" xfId="0" applyNumberFormat="1" applyFont="1" applyBorder="1" applyAlignment="1">
      <alignment horizontal="right" vertical="center"/>
    </xf>
    <xf numFmtId="166" fontId="13" fillId="0" borderId="8" xfId="1" applyNumberFormat="1" applyFont="1" applyBorder="1" applyAlignment="1">
      <alignment horizontal="right" vertical="center"/>
    </xf>
    <xf numFmtId="166" fontId="15" fillId="0" borderId="14" xfId="0" applyNumberFormat="1" applyFont="1" applyBorder="1" applyAlignment="1">
      <alignment horizontal="right" vertical="center"/>
    </xf>
    <xf numFmtId="166" fontId="14" fillId="0" borderId="1" xfId="1" applyNumberFormat="1" applyFont="1" applyBorder="1" applyAlignment="1">
      <alignment horizontal="right" vertical="center"/>
    </xf>
    <xf numFmtId="166" fontId="16" fillId="0" borderId="8" xfId="1" applyNumberFormat="1" applyFont="1" applyBorder="1" applyAlignment="1">
      <alignment horizontal="right" vertical="center"/>
    </xf>
    <xf numFmtId="166" fontId="11" fillId="0" borderId="14" xfId="0" applyNumberFormat="1" applyFont="1" applyBorder="1" applyAlignment="1">
      <alignment horizontal="right" vertical="center"/>
    </xf>
    <xf numFmtId="166" fontId="13" fillId="0" borderId="15" xfId="1" applyNumberFormat="1" applyFont="1" applyBorder="1" applyAlignment="1">
      <alignment horizontal="right" vertical="center"/>
    </xf>
    <xf numFmtId="166" fontId="15" fillId="0" borderId="4" xfId="0" applyNumberFormat="1" applyFont="1" applyBorder="1" applyAlignment="1">
      <alignment horizontal="right" vertical="center"/>
    </xf>
    <xf numFmtId="166" fontId="14" fillId="0" borderId="16" xfId="1" applyNumberFormat="1" applyFont="1" applyBorder="1" applyAlignment="1">
      <alignment horizontal="right" vertical="center"/>
    </xf>
    <xf numFmtId="166" fontId="18" fillId="0" borderId="12" xfId="0" applyNumberFormat="1" applyFont="1" applyBorder="1" applyAlignment="1">
      <alignment horizontal="right" vertical="center"/>
    </xf>
    <xf numFmtId="166" fontId="14" fillId="0" borderId="8" xfId="1" applyNumberFormat="1" applyFont="1" applyBorder="1" applyAlignment="1">
      <alignment horizontal="right" vertical="center"/>
    </xf>
    <xf numFmtId="166" fontId="18" fillId="0" borderId="14" xfId="0" applyNumberFormat="1" applyFont="1" applyBorder="1" applyAlignment="1">
      <alignment horizontal="right" vertical="center"/>
    </xf>
    <xf numFmtId="0" fontId="17" fillId="0" borderId="0" xfId="0" applyFont="1"/>
    <xf numFmtId="166" fontId="17" fillId="0" borderId="0" xfId="0" applyNumberFormat="1" applyFont="1" applyAlignment="1">
      <alignment horizontal="right" vertical="center"/>
    </xf>
    <xf numFmtId="166" fontId="19" fillId="0" borderId="0" xfId="0" applyNumberFormat="1" applyFont="1"/>
    <xf numFmtId="0" fontId="19" fillId="0" borderId="0" xfId="0" applyFont="1"/>
    <xf numFmtId="166" fontId="20" fillId="0" borderId="0" xfId="0" applyNumberFormat="1" applyFont="1"/>
    <xf numFmtId="166" fontId="13" fillId="0" borderId="23" xfId="1" applyNumberFormat="1" applyFont="1" applyBorder="1" applyAlignment="1">
      <alignment horizontal="left"/>
    </xf>
    <xf numFmtId="166" fontId="13" fillId="0" borderId="15" xfId="1" applyNumberFormat="1" applyFont="1" applyBorder="1" applyAlignment="1">
      <alignment horizontal="left"/>
    </xf>
    <xf numFmtId="0" fontId="14" fillId="0" borderId="3" xfId="1" applyFont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14" fillId="0" borderId="1" xfId="1" applyFont="1" applyBorder="1" applyAlignment="1">
      <alignment horizontal="left"/>
    </xf>
    <xf numFmtId="166" fontId="13" fillId="0" borderId="2" xfId="1" applyNumberFormat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left" vertical="center" wrapText="1"/>
    </xf>
    <xf numFmtId="166" fontId="14" fillId="0" borderId="2" xfId="1" applyNumberFormat="1" applyFont="1" applyBorder="1" applyAlignment="1">
      <alignment horizontal="left"/>
    </xf>
    <xf numFmtId="166" fontId="14" fillId="0" borderId="1" xfId="1" applyNumberFormat="1" applyFont="1" applyBorder="1" applyAlignment="1">
      <alignment horizontal="left"/>
    </xf>
    <xf numFmtId="166" fontId="14" fillId="0" borderId="18" xfId="1" applyNumberFormat="1" applyFont="1" applyBorder="1" applyAlignment="1">
      <alignment horizontal="left"/>
    </xf>
    <xf numFmtId="0" fontId="14" fillId="0" borderId="4" xfId="1" applyFont="1" applyBorder="1" applyAlignment="1">
      <alignment horizontal="left"/>
    </xf>
    <xf numFmtId="166" fontId="14" fillId="0" borderId="18" xfId="1" applyNumberFormat="1" applyFont="1" applyBorder="1" applyAlignment="1">
      <alignment horizontal="left" wrapText="1"/>
    </xf>
    <xf numFmtId="166" fontId="14" fillId="0" borderId="1" xfId="1" applyNumberFormat="1" applyFont="1" applyBorder="1" applyAlignment="1">
      <alignment horizontal="left" wrapText="1"/>
    </xf>
    <xf numFmtId="0" fontId="12" fillId="2" borderId="20" xfId="1" applyFont="1" applyFill="1" applyBorder="1" applyAlignment="1">
      <alignment horizontal="left"/>
    </xf>
    <xf numFmtId="0" fontId="12" fillId="2" borderId="6" xfId="1" applyFont="1" applyFill="1" applyBorder="1" applyAlignment="1">
      <alignment horizontal="left"/>
    </xf>
    <xf numFmtId="166" fontId="12" fillId="2" borderId="8" xfId="1" applyNumberFormat="1" applyFont="1" applyFill="1" applyBorder="1" applyAlignment="1">
      <alignment horizontal="left"/>
    </xf>
    <xf numFmtId="166" fontId="12" fillId="2" borderId="6" xfId="1" applyNumberFormat="1" applyFont="1" applyFill="1" applyBorder="1" applyAlignment="1">
      <alignment horizontal="left"/>
    </xf>
    <xf numFmtId="166" fontId="14" fillId="0" borderId="21" xfId="1" applyNumberFormat="1" applyFont="1" applyBorder="1" applyAlignment="1">
      <alignment horizontal="center"/>
    </xf>
    <xf numFmtId="166" fontId="14" fillId="0" borderId="16" xfId="1" applyNumberFormat="1" applyFont="1" applyBorder="1" applyAlignment="1">
      <alignment horizontal="center"/>
    </xf>
    <xf numFmtId="0" fontId="14" fillId="0" borderId="4" xfId="1" applyFont="1" applyBorder="1" applyAlignment="1">
      <alignment horizontal="left" wrapText="1"/>
    </xf>
    <xf numFmtId="0" fontId="16" fillId="0" borderId="17" xfId="1" applyFont="1" applyBorder="1" applyAlignment="1">
      <alignment horizontal="left" wrapText="1"/>
    </xf>
    <xf numFmtId="0" fontId="16" fillId="0" borderId="7" xfId="1" applyFont="1" applyBorder="1" applyAlignment="1">
      <alignment horizontal="left" wrapText="1"/>
    </xf>
    <xf numFmtId="0" fontId="16" fillId="0" borderId="8" xfId="1" applyFont="1" applyBorder="1" applyAlignment="1">
      <alignment horizontal="left" wrapText="1"/>
    </xf>
    <xf numFmtId="166" fontId="14" fillId="0" borderId="22" xfId="1" applyNumberFormat="1" applyFont="1" applyBorder="1" applyAlignment="1">
      <alignment horizontal="center"/>
    </xf>
    <xf numFmtId="166" fontId="14" fillId="0" borderId="8" xfId="1" applyNumberFormat="1" applyFont="1" applyBorder="1" applyAlignment="1">
      <alignment horizontal="center"/>
    </xf>
    <xf numFmtId="166" fontId="14" fillId="2" borderId="2" xfId="1" applyNumberFormat="1" applyFont="1" applyFill="1" applyBorder="1" applyAlignment="1">
      <alignment horizontal="left" vertical="center" wrapText="1"/>
    </xf>
    <xf numFmtId="166" fontId="14" fillId="2" borderId="1" xfId="1" applyNumberFormat="1" applyFont="1" applyFill="1" applyBorder="1" applyAlignment="1">
      <alignment horizontal="left" vertical="center" wrapText="1"/>
    </xf>
    <xf numFmtId="166" fontId="5" fillId="0" borderId="2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13" fillId="0" borderId="11" xfId="1" applyFont="1" applyBorder="1" applyAlignment="1">
      <alignment horizontal="left"/>
    </xf>
    <xf numFmtId="0" fontId="14" fillId="0" borderId="4" xfId="1" applyFont="1" applyBorder="1" applyAlignment="1">
      <alignment horizontal="left" vertical="center"/>
    </xf>
    <xf numFmtId="0" fontId="13" fillId="0" borderId="3" xfId="1" applyFont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3" fillId="0" borderId="4" xfId="1" applyFont="1" applyBorder="1" applyAlignment="1">
      <alignment horizontal="left"/>
    </xf>
    <xf numFmtId="166" fontId="14" fillId="0" borderId="18" xfId="1" applyNumberFormat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left" vertical="center" wrapText="1"/>
    </xf>
    <xf numFmtId="0" fontId="13" fillId="0" borderId="20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166" fontId="14" fillId="0" borderId="4" xfId="1" applyNumberFormat="1" applyFont="1" applyBorder="1" applyAlignment="1">
      <alignment horizontal="left"/>
    </xf>
    <xf numFmtId="166" fontId="13" fillId="0" borderId="1" xfId="1" applyNumberFormat="1" applyFont="1" applyBorder="1" applyAlignment="1">
      <alignment horizontal="left"/>
    </xf>
    <xf numFmtId="166" fontId="13" fillId="0" borderId="4" xfId="1" applyNumberFormat="1" applyFont="1" applyBorder="1" applyAlignment="1">
      <alignment horizontal="left"/>
    </xf>
    <xf numFmtId="166" fontId="13" fillId="0" borderId="7" xfId="1" applyNumberFormat="1" applyFont="1" applyBorder="1" applyAlignment="1">
      <alignment horizontal="left"/>
    </xf>
    <xf numFmtId="166" fontId="13" fillId="0" borderId="8" xfId="1" applyNumberFormat="1" applyFont="1" applyBorder="1" applyAlignment="1">
      <alignment horizontal="left"/>
    </xf>
    <xf numFmtId="166" fontId="11" fillId="0" borderId="12" xfId="0" applyNumberFormat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3" fillId="0" borderId="17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4" fillId="0" borderId="4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9" xfId="1" applyFont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G1" workbookViewId="0">
      <selection activeCell="A4" sqref="A4:G4"/>
    </sheetView>
  </sheetViews>
  <sheetFormatPr defaultRowHeight="15" x14ac:dyDescent="0.25"/>
  <cols>
    <col min="3" max="3" width="9.28515625" customWidth="1"/>
    <col min="4" max="4" width="15.7109375" style="13" customWidth="1"/>
    <col min="5" max="5" width="14.140625" style="13" bestFit="1" customWidth="1"/>
    <col min="6" max="6" width="14.5703125" style="13" bestFit="1" customWidth="1"/>
    <col min="7" max="7" width="15.7109375" style="13" bestFit="1" customWidth="1"/>
    <col min="8" max="8" width="9.140625" style="13"/>
    <col min="9" max="9" width="15.7109375" style="13" customWidth="1"/>
    <col min="10" max="10" width="15.28515625" style="13" customWidth="1"/>
    <col min="11" max="11" width="14.140625" style="13" bestFit="1" customWidth="1"/>
    <col min="12" max="12" width="13.140625" style="13" customWidth="1"/>
    <col min="13" max="13" width="15.7109375" style="13" bestFit="1" customWidth="1"/>
    <col min="15" max="15" width="10.7109375" bestFit="1" customWidth="1"/>
  </cols>
  <sheetData>
    <row r="1" spans="1:15" ht="30" customHeight="1" x14ac:dyDescent="0.25">
      <c r="A1" s="107" t="s">
        <v>34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5" x14ac:dyDescent="0.25">
      <c r="A2" s="108" t="s">
        <v>43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5" x14ac:dyDescent="0.25">
      <c r="A3" s="1"/>
      <c r="B3" s="1"/>
      <c r="C3" s="1"/>
      <c r="D3" s="11"/>
      <c r="E3" s="11"/>
      <c r="F3" s="11"/>
      <c r="G3" s="11"/>
      <c r="H3" s="11"/>
      <c r="I3" s="11"/>
      <c r="J3" s="11"/>
      <c r="K3" s="11"/>
      <c r="L3" s="12" t="s">
        <v>28</v>
      </c>
    </row>
    <row r="4" spans="1:15" s="3" customFormat="1" ht="15.75" x14ac:dyDescent="0.25">
      <c r="A4" s="115" t="s">
        <v>0</v>
      </c>
      <c r="B4" s="116"/>
      <c r="C4" s="116"/>
      <c r="D4" s="116"/>
      <c r="E4" s="116"/>
      <c r="F4" s="116"/>
      <c r="G4" s="117"/>
      <c r="H4" s="89" t="s">
        <v>1</v>
      </c>
      <c r="I4" s="89"/>
      <c r="J4" s="89"/>
      <c r="K4" s="89"/>
      <c r="L4" s="89"/>
      <c r="M4" s="90"/>
    </row>
    <row r="5" spans="1:15" s="2" customFormat="1" ht="24" x14ac:dyDescent="0.25">
      <c r="A5" s="112" t="s">
        <v>2</v>
      </c>
      <c r="B5" s="112"/>
      <c r="C5" s="112"/>
      <c r="D5" s="14" t="s">
        <v>6</v>
      </c>
      <c r="E5" s="14" t="s">
        <v>7</v>
      </c>
      <c r="F5" s="14" t="s">
        <v>8</v>
      </c>
      <c r="G5" s="15" t="s">
        <v>9</v>
      </c>
      <c r="H5" s="113" t="s">
        <v>3</v>
      </c>
      <c r="I5" s="114"/>
      <c r="J5" s="14" t="s">
        <v>6</v>
      </c>
      <c r="K5" s="14" t="s">
        <v>7</v>
      </c>
      <c r="L5" s="14" t="s">
        <v>8</v>
      </c>
      <c r="M5" s="16" t="s">
        <v>9</v>
      </c>
    </row>
    <row r="6" spans="1:15" s="4" customFormat="1" ht="20.100000000000001" customHeight="1" x14ac:dyDescent="0.25">
      <c r="A6" s="96" t="s">
        <v>17</v>
      </c>
      <c r="B6" s="96"/>
      <c r="C6" s="96"/>
      <c r="D6" s="17"/>
      <c r="E6" s="17"/>
      <c r="F6" s="17"/>
      <c r="G6" s="17"/>
      <c r="H6" s="102" t="s">
        <v>17</v>
      </c>
      <c r="I6" s="103"/>
      <c r="J6" s="18"/>
      <c r="K6" s="18"/>
      <c r="L6" s="18"/>
      <c r="M6" s="19"/>
    </row>
    <row r="7" spans="1:15" ht="20.100000000000001" customHeight="1" x14ac:dyDescent="0.25">
      <c r="A7" s="72" t="s">
        <v>10</v>
      </c>
      <c r="B7" s="72"/>
      <c r="C7" s="72"/>
      <c r="D7" s="29">
        <v>502300131</v>
      </c>
      <c r="E7" s="29"/>
      <c r="F7" s="29">
        <v>34678952</v>
      </c>
      <c r="G7" s="30">
        <f t="shared" ref="G7:G15" si="0">SUM(D7:F7)</f>
        <v>536979083</v>
      </c>
      <c r="H7" s="70" t="s">
        <v>29</v>
      </c>
      <c r="I7" s="101"/>
      <c r="J7" s="22">
        <v>366009786</v>
      </c>
      <c r="K7" s="22"/>
      <c r="L7" s="22">
        <v>25200000</v>
      </c>
      <c r="M7" s="44">
        <f>SUM(J7:L7)</f>
        <v>391209786</v>
      </c>
    </row>
    <row r="8" spans="1:15" ht="20.100000000000001" customHeight="1" x14ac:dyDescent="0.25">
      <c r="A8" s="9" t="s">
        <v>35</v>
      </c>
      <c r="B8" s="8"/>
      <c r="C8" s="7"/>
      <c r="D8" s="22">
        <v>48000000</v>
      </c>
      <c r="E8" s="22"/>
      <c r="F8" s="22"/>
      <c r="G8" s="31">
        <f t="shared" si="0"/>
        <v>48000000</v>
      </c>
      <c r="H8" s="21"/>
      <c r="I8" s="20"/>
      <c r="J8" s="22"/>
      <c r="K8" s="22"/>
      <c r="L8" s="22"/>
      <c r="M8" s="44"/>
    </row>
    <row r="9" spans="1:15" ht="20.100000000000001" customHeight="1" x14ac:dyDescent="0.25">
      <c r="A9" s="64" t="s">
        <v>31</v>
      </c>
      <c r="B9" s="65"/>
      <c r="C9" s="66"/>
      <c r="D9" s="22">
        <v>21479163</v>
      </c>
      <c r="E9" s="22"/>
      <c r="F9" s="22"/>
      <c r="G9" s="31">
        <f t="shared" si="0"/>
        <v>21479163</v>
      </c>
      <c r="H9" s="71" t="s">
        <v>33</v>
      </c>
      <c r="I9" s="70"/>
      <c r="J9" s="22"/>
      <c r="K9" s="22"/>
      <c r="L9" s="22"/>
      <c r="M9" s="44"/>
    </row>
    <row r="10" spans="1:15" ht="28.5" customHeight="1" x14ac:dyDescent="0.25">
      <c r="A10" s="92" t="s">
        <v>36</v>
      </c>
      <c r="B10" s="92"/>
      <c r="C10" s="92"/>
      <c r="D10" s="22">
        <v>25000000</v>
      </c>
      <c r="E10" s="22"/>
      <c r="F10" s="22"/>
      <c r="G10" s="31">
        <f t="shared" si="0"/>
        <v>25000000</v>
      </c>
      <c r="H10" s="97" t="s">
        <v>13</v>
      </c>
      <c r="I10" s="98"/>
      <c r="J10" s="23">
        <v>53257984</v>
      </c>
      <c r="K10" s="23"/>
      <c r="L10" s="22">
        <v>3906000</v>
      </c>
      <c r="M10" s="44">
        <f>SUM(J10:L10)</f>
        <v>57163984</v>
      </c>
    </row>
    <row r="11" spans="1:15" ht="20.100000000000001" customHeight="1" x14ac:dyDescent="0.25">
      <c r="A11" s="92" t="s">
        <v>30</v>
      </c>
      <c r="B11" s="92"/>
      <c r="C11" s="92"/>
      <c r="D11" s="22">
        <v>332412844</v>
      </c>
      <c r="E11" s="22"/>
      <c r="F11" s="22"/>
      <c r="G11" s="31">
        <f t="shared" si="0"/>
        <v>332412844</v>
      </c>
      <c r="H11" s="71" t="s">
        <v>14</v>
      </c>
      <c r="I11" s="70"/>
      <c r="J11" s="22">
        <v>201179048</v>
      </c>
      <c r="K11" s="22">
        <v>29305000</v>
      </c>
      <c r="L11" s="22">
        <v>5572952</v>
      </c>
      <c r="M11" s="44">
        <f>SUM(J11:L11)</f>
        <v>236057000</v>
      </c>
    </row>
    <row r="12" spans="1:15" ht="27" customHeight="1" x14ac:dyDescent="0.25">
      <c r="A12" s="72" t="s">
        <v>11</v>
      </c>
      <c r="B12" s="72"/>
      <c r="C12" s="72"/>
      <c r="D12" s="22">
        <v>162000000</v>
      </c>
      <c r="E12" s="22"/>
      <c r="F12" s="22"/>
      <c r="G12" s="31">
        <f t="shared" si="0"/>
        <v>162000000</v>
      </c>
      <c r="H12" s="73" t="s">
        <v>15</v>
      </c>
      <c r="I12" s="74"/>
      <c r="J12" s="22">
        <v>10000000</v>
      </c>
      <c r="K12" s="22"/>
      <c r="L12" s="22"/>
      <c r="M12" s="44">
        <f>SUM(J12:L12)</f>
        <v>10000000</v>
      </c>
    </row>
    <row r="13" spans="1:15" ht="25.5" customHeight="1" x14ac:dyDescent="0.25">
      <c r="A13" s="72" t="s">
        <v>12</v>
      </c>
      <c r="B13" s="72"/>
      <c r="C13" s="72"/>
      <c r="D13" s="22">
        <v>21500000</v>
      </c>
      <c r="E13" s="22">
        <v>20874000</v>
      </c>
      <c r="F13" s="22"/>
      <c r="G13" s="31">
        <f t="shared" si="0"/>
        <v>42374000</v>
      </c>
      <c r="H13" s="73" t="s">
        <v>16</v>
      </c>
      <c r="I13" s="74"/>
      <c r="J13" s="22">
        <v>30000000</v>
      </c>
      <c r="K13" s="22">
        <v>9000000</v>
      </c>
      <c r="L13" s="22"/>
      <c r="M13" s="44">
        <f>SUM(J13:L13)</f>
        <v>39000000</v>
      </c>
    </row>
    <row r="14" spans="1:15" s="5" customFormat="1" ht="27" customHeight="1" thickBot="1" x14ac:dyDescent="0.3">
      <c r="A14" s="57" t="s">
        <v>38</v>
      </c>
      <c r="B14" s="57"/>
      <c r="C14" s="57"/>
      <c r="D14" s="58">
        <v>1801150</v>
      </c>
      <c r="E14" s="58"/>
      <c r="F14" s="58"/>
      <c r="G14" s="58">
        <f t="shared" si="0"/>
        <v>1801150</v>
      </c>
      <c r="H14" s="106"/>
      <c r="I14" s="106"/>
      <c r="J14" s="45"/>
      <c r="K14" s="45"/>
      <c r="L14" s="45"/>
      <c r="M14" s="45"/>
    </row>
    <row r="15" spans="1:15" ht="20.100000000000001" customHeight="1" thickBot="1" x14ac:dyDescent="0.3">
      <c r="A15" s="109" t="s">
        <v>21</v>
      </c>
      <c r="B15" s="110"/>
      <c r="C15" s="111"/>
      <c r="D15" s="24">
        <f>SUM(D7:D14)</f>
        <v>1114493288</v>
      </c>
      <c r="E15" s="24">
        <f>SUM(E7:E14)</f>
        <v>20874000</v>
      </c>
      <c r="F15" s="24">
        <f>SUM(F7:F14)</f>
        <v>34678952</v>
      </c>
      <c r="G15" s="32">
        <f t="shared" si="0"/>
        <v>1170046240</v>
      </c>
      <c r="H15" s="104" t="s">
        <v>22</v>
      </c>
      <c r="I15" s="105"/>
      <c r="J15" s="46">
        <f>SUM(J7:J14)</f>
        <v>660446818</v>
      </c>
      <c r="K15" s="46">
        <f>SUM(K7:K14)</f>
        <v>38305000</v>
      </c>
      <c r="L15" s="24">
        <f>SUM(L7:L14)</f>
        <v>34678952</v>
      </c>
      <c r="M15" s="47">
        <f>SUM(J15:L15)</f>
        <v>733430770</v>
      </c>
      <c r="O15" s="10"/>
    </row>
    <row r="16" spans="1:15" ht="20.100000000000001" customHeight="1" x14ac:dyDescent="0.25">
      <c r="A16" s="72" t="s">
        <v>19</v>
      </c>
      <c r="B16" s="72"/>
      <c r="C16" s="72"/>
      <c r="D16" s="22"/>
      <c r="E16" s="22">
        <v>60000000</v>
      </c>
      <c r="F16" s="22"/>
      <c r="G16" s="31">
        <f>SUM(E16:F16)</f>
        <v>60000000</v>
      </c>
      <c r="H16" s="69" t="s">
        <v>20</v>
      </c>
      <c r="I16" s="70"/>
      <c r="J16" s="48">
        <v>123540000</v>
      </c>
      <c r="K16" s="48">
        <v>467000000</v>
      </c>
      <c r="L16" s="22"/>
      <c r="M16" s="44">
        <f>SUM(J16:L16)</f>
        <v>590540000</v>
      </c>
    </row>
    <row r="17" spans="1:13" ht="20.100000000000001" customHeight="1" thickBot="1" x14ac:dyDescent="0.3">
      <c r="A17" s="64" t="s">
        <v>37</v>
      </c>
      <c r="B17" s="65"/>
      <c r="C17" s="66"/>
      <c r="D17" s="22"/>
      <c r="E17" s="22">
        <v>116000000</v>
      </c>
      <c r="F17" s="22"/>
      <c r="G17" s="31">
        <f>SUM(E17:F17)</f>
        <v>116000000</v>
      </c>
      <c r="H17" s="71"/>
      <c r="I17" s="70"/>
      <c r="J17" s="48"/>
      <c r="K17" s="48"/>
      <c r="L17" s="22"/>
      <c r="M17" s="44"/>
    </row>
    <row r="18" spans="1:13" s="2" customFormat="1" ht="20.100000000000001" customHeight="1" thickBot="1" x14ac:dyDescent="0.3">
      <c r="A18" s="99" t="s">
        <v>18</v>
      </c>
      <c r="B18" s="100"/>
      <c r="C18" s="100"/>
      <c r="D18" s="33"/>
      <c r="E18" s="33">
        <f>SUM(E16:E17)</f>
        <v>176000000</v>
      </c>
      <c r="F18" s="33"/>
      <c r="G18" s="34">
        <f>SUM(G16:G17)</f>
        <v>176000000</v>
      </c>
      <c r="H18" s="25" t="s">
        <v>26</v>
      </c>
      <c r="I18" s="26"/>
      <c r="J18" s="49">
        <f>SUM(J16:J17)</f>
        <v>123540000</v>
      </c>
      <c r="K18" s="49">
        <f>SUM(K16:K17)</f>
        <v>467000000</v>
      </c>
      <c r="L18" s="33"/>
      <c r="M18" s="50">
        <f>SUM(J18:L18)</f>
        <v>590540000</v>
      </c>
    </row>
    <row r="19" spans="1:13" s="6" customFormat="1" ht="20.100000000000001" customHeight="1" x14ac:dyDescent="0.2">
      <c r="A19" s="91" t="s">
        <v>4</v>
      </c>
      <c r="B19" s="91"/>
      <c r="C19" s="91"/>
      <c r="D19" s="35">
        <f>D15</f>
        <v>1114493288</v>
      </c>
      <c r="E19" s="35">
        <f>E18+E15</f>
        <v>196874000</v>
      </c>
      <c r="F19" s="35">
        <f>F18+F15</f>
        <v>34678952</v>
      </c>
      <c r="G19" s="35">
        <f>G18+G15</f>
        <v>1346046240</v>
      </c>
      <c r="H19" s="62" t="s">
        <v>5</v>
      </c>
      <c r="I19" s="63"/>
      <c r="J19" s="51">
        <f>J18+J15</f>
        <v>783986818</v>
      </c>
      <c r="K19" s="51">
        <f>K18+K15</f>
        <v>505305000</v>
      </c>
      <c r="L19" s="51">
        <f>L18+L15</f>
        <v>34678952</v>
      </c>
      <c r="M19" s="51">
        <f>M18+M15</f>
        <v>1323970770</v>
      </c>
    </row>
    <row r="20" spans="1:13" s="4" customFormat="1" ht="25.5" customHeight="1" x14ac:dyDescent="0.25">
      <c r="D20" s="36"/>
      <c r="E20" s="36"/>
      <c r="F20" s="29"/>
      <c r="G20" s="30"/>
      <c r="H20" s="67" t="s">
        <v>39</v>
      </c>
      <c r="I20" s="68"/>
      <c r="J20" s="27">
        <v>21479163</v>
      </c>
      <c r="K20" s="27"/>
      <c r="L20" s="29"/>
      <c r="M20" s="52">
        <f>SUM(J20:L20)</f>
        <v>21479163</v>
      </c>
    </row>
    <row r="21" spans="1:13" ht="20.100000000000001" customHeight="1" x14ac:dyDescent="0.25">
      <c r="A21" s="81" t="s">
        <v>23</v>
      </c>
      <c r="B21" s="81"/>
      <c r="C21" s="81"/>
      <c r="D21" s="23"/>
      <c r="E21" s="23">
        <v>44000000</v>
      </c>
      <c r="F21" s="22"/>
      <c r="G21" s="31">
        <f>SUM(E21:F21)</f>
        <v>44000000</v>
      </c>
      <c r="H21" s="87" t="s">
        <v>32</v>
      </c>
      <c r="I21" s="88"/>
      <c r="J21" s="28"/>
      <c r="K21" s="28">
        <v>8200000</v>
      </c>
      <c r="L21" s="22"/>
      <c r="M21" s="44">
        <f>SUM(J21:L21)</f>
        <v>8200000</v>
      </c>
    </row>
    <row r="22" spans="1:13" ht="19.5" customHeight="1" thickBot="1" x14ac:dyDescent="0.3">
      <c r="A22" s="93"/>
      <c r="B22" s="94"/>
      <c r="C22" s="95"/>
      <c r="D22" s="37"/>
      <c r="E22" s="37"/>
      <c r="F22" s="38"/>
      <c r="G22" s="39"/>
      <c r="H22" s="79" t="s">
        <v>27</v>
      </c>
      <c r="I22" s="80"/>
      <c r="J22" s="53">
        <v>36396307</v>
      </c>
      <c r="K22" s="53"/>
      <c r="L22" s="38"/>
      <c r="M22" s="54">
        <f>SUM(J22:L22)</f>
        <v>36396307</v>
      </c>
    </row>
    <row r="23" spans="1:13" ht="20.100000000000001" customHeight="1" thickBot="1" x14ac:dyDescent="0.3">
      <c r="A23" s="82"/>
      <c r="B23" s="83"/>
      <c r="C23" s="84"/>
      <c r="D23" s="40"/>
      <c r="E23" s="40"/>
      <c r="F23" s="41"/>
      <c r="G23" s="42"/>
      <c r="H23" s="85"/>
      <c r="I23" s="86"/>
      <c r="J23" s="55"/>
      <c r="K23" s="55"/>
      <c r="L23" s="41"/>
      <c r="M23" s="56"/>
    </row>
    <row r="24" spans="1:13" s="5" customFormat="1" ht="20.100000000000001" customHeight="1" thickBot="1" x14ac:dyDescent="0.3">
      <c r="A24" s="75" t="s">
        <v>24</v>
      </c>
      <c r="B24" s="76"/>
      <c r="C24" s="76"/>
      <c r="D24" s="43">
        <f>D21+D19</f>
        <v>1114493288</v>
      </c>
      <c r="E24" s="43">
        <f>E21+E19</f>
        <v>240874000</v>
      </c>
      <c r="F24" s="43">
        <f>F21+F19</f>
        <v>34678952</v>
      </c>
      <c r="G24" s="43">
        <f>G21+G19</f>
        <v>1390046240</v>
      </c>
      <c r="H24" s="77" t="s">
        <v>25</v>
      </c>
      <c r="I24" s="78"/>
      <c r="J24" s="43">
        <f>SUM(J19:J23)</f>
        <v>841862288</v>
      </c>
      <c r="K24" s="43">
        <f>SUM(K19:K23)</f>
        <v>513505000</v>
      </c>
      <c r="L24" s="43">
        <f>SUM(L19:L23)</f>
        <v>34678952</v>
      </c>
      <c r="M24" s="43">
        <f>SUM(M19:M23)</f>
        <v>1390046240</v>
      </c>
    </row>
    <row r="25" spans="1:13" ht="30" customHeight="1" x14ac:dyDescent="0.25">
      <c r="A25" t="s">
        <v>40</v>
      </c>
      <c r="C25" s="59">
        <f>D24-J24</f>
        <v>272631000</v>
      </c>
    </row>
    <row r="26" spans="1:13" ht="30" customHeight="1" x14ac:dyDescent="0.25">
      <c r="A26" t="s">
        <v>41</v>
      </c>
      <c r="C26" s="61">
        <f>E24-K24</f>
        <v>-272631000</v>
      </c>
    </row>
    <row r="27" spans="1:13" ht="30" customHeight="1" x14ac:dyDescent="0.25">
      <c r="A27" t="s">
        <v>42</v>
      </c>
      <c r="C27" s="60"/>
    </row>
  </sheetData>
  <mergeCells count="39">
    <mergeCell ref="H6:I6"/>
    <mergeCell ref="H15:I15"/>
    <mergeCell ref="H14:I14"/>
    <mergeCell ref="A1:M1"/>
    <mergeCell ref="A2:M2"/>
    <mergeCell ref="A15:C15"/>
    <mergeCell ref="A5:C5"/>
    <mergeCell ref="H5:I5"/>
    <mergeCell ref="H9:I9"/>
    <mergeCell ref="A4:G4"/>
    <mergeCell ref="H4:M4"/>
    <mergeCell ref="A19:C19"/>
    <mergeCell ref="A11:C11"/>
    <mergeCell ref="A7:C7"/>
    <mergeCell ref="A22:C22"/>
    <mergeCell ref="A6:C6"/>
    <mergeCell ref="H10:I10"/>
    <mergeCell ref="A10:C10"/>
    <mergeCell ref="A18:C18"/>
    <mergeCell ref="H7:I7"/>
    <mergeCell ref="A24:C24"/>
    <mergeCell ref="H24:I24"/>
    <mergeCell ref="H22:I22"/>
    <mergeCell ref="A21:C21"/>
    <mergeCell ref="A23:C23"/>
    <mergeCell ref="H23:I23"/>
    <mergeCell ref="H21:I21"/>
    <mergeCell ref="A9:C9"/>
    <mergeCell ref="A16:C16"/>
    <mergeCell ref="A12:C12"/>
    <mergeCell ref="H12:I12"/>
    <mergeCell ref="A13:C13"/>
    <mergeCell ref="H13:I13"/>
    <mergeCell ref="H19:I19"/>
    <mergeCell ref="A17:C17"/>
    <mergeCell ref="H20:I20"/>
    <mergeCell ref="H16:I16"/>
    <mergeCell ref="H17:I17"/>
    <mergeCell ref="H11:I11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Zoltánné</dc:creator>
  <cp:lastModifiedBy>Homa Ibolya</cp:lastModifiedBy>
  <cp:lastPrinted>2021-02-09T13:50:00Z</cp:lastPrinted>
  <dcterms:created xsi:type="dcterms:W3CDTF">2012-02-14T14:25:10Z</dcterms:created>
  <dcterms:modified xsi:type="dcterms:W3CDTF">2021-05-19T17:29:25Z</dcterms:modified>
</cp:coreProperties>
</file>