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\\win2012r2data\notebook$\h.ibolya\Documents\Önkormányzat döntései\Rendeletek\2021\3_2021_Költségvetés 2021\"/>
    </mc:Choice>
  </mc:AlternateContent>
  <xr:revisionPtr revIDLastSave="0" documentId="8_{77817232-2134-4B20-A396-9D165BB8E3C4}" xr6:coauthVersionLast="46" xr6:coauthVersionMax="46" xr10:uidLastSave="{00000000-0000-0000-0000-000000000000}"/>
  <bookViews>
    <workbookView xWindow="-120" yWindow="-120" windowWidth="20730" windowHeight="11160" activeTab="1"/>
  </bookViews>
  <sheets>
    <sheet name="FALUHÁZ" sheetId="1" r:id="rId1"/>
    <sheet name="ROVATRA" sheetId="4" r:id="rId2"/>
  </sheets>
  <definedNames>
    <definedName name="_xlnm.Print_Titles" localSheetId="0">FALUHÁZ!$3:$3</definedName>
    <definedName name="_xlnm.Print_Titles" localSheetId="1">ROVATRA!$3:$3</definedName>
  </definedNames>
  <calcPr calcId="191029" fullCalcOnLoad="1"/>
</workbook>
</file>

<file path=xl/calcChain.xml><?xml version="1.0" encoding="utf-8"?>
<calcChain xmlns="http://schemas.openxmlformats.org/spreadsheetml/2006/main">
  <c r="F25" i="4" l="1"/>
  <c r="H25" i="4"/>
  <c r="F9" i="4"/>
  <c r="H9" i="4"/>
  <c r="H27" i="4"/>
  <c r="F6" i="4"/>
  <c r="G6" i="4"/>
  <c r="G27" i="4"/>
  <c r="F11" i="4"/>
  <c r="F12" i="4"/>
  <c r="H12" i="4"/>
  <c r="G4" i="1"/>
  <c r="F23" i="1"/>
  <c r="H23" i="1"/>
  <c r="H34" i="1"/>
  <c r="H37" i="1"/>
  <c r="H21" i="1"/>
  <c r="H13" i="1"/>
  <c r="H14" i="1"/>
  <c r="G37" i="1"/>
  <c r="F40" i="1"/>
  <c r="F33" i="1"/>
  <c r="H33" i="1"/>
  <c r="F18" i="1"/>
  <c r="F13" i="1"/>
  <c r="F11" i="1"/>
  <c r="H11" i="1"/>
  <c r="H19" i="1"/>
</calcChain>
</file>

<file path=xl/sharedStrings.xml><?xml version="1.0" encoding="utf-8"?>
<sst xmlns="http://schemas.openxmlformats.org/spreadsheetml/2006/main" count="206" uniqueCount="49">
  <si>
    <t>Részletező kód</t>
  </si>
  <si>
    <t>Megnevezés</t>
  </si>
  <si>
    <t>Ei. kód</t>
  </si>
  <si>
    <t>Rovat kód</t>
  </si>
  <si>
    <t>1FH018030K</t>
  </si>
  <si>
    <t>Támogatási célú finanszírozási műveletek</t>
  </si>
  <si>
    <t>(KÖT)</t>
  </si>
  <si>
    <t>B816</t>
  </si>
  <si>
    <t>Központi, irányító szervi támogatás</t>
  </si>
  <si>
    <t>1FH082091K</t>
  </si>
  <si>
    <t>Közművelődés - hagyományos közösségi kulturális értékek gondozása</t>
  </si>
  <si>
    <t>B402</t>
  </si>
  <si>
    <t>Szolgáltatások ellenértéke</t>
  </si>
  <si>
    <t>5FH082042K</t>
  </si>
  <si>
    <t>Könyvtári állomány gyarapítása, nyilvántartása</t>
  </si>
  <si>
    <t>K311</t>
  </si>
  <si>
    <t>Szakmai anyagok beszerzése</t>
  </si>
  <si>
    <t>K312</t>
  </si>
  <si>
    <t>Üzemeltetési anyagok beszerzése</t>
  </si>
  <si>
    <t>K351</t>
  </si>
  <si>
    <t>Működési célú előzetesen felszámított általános forgalmi adó</t>
  </si>
  <si>
    <t>5FH082044K</t>
  </si>
  <si>
    <t>Könyvtári szolgáltatások</t>
  </si>
  <si>
    <t>K2</t>
  </si>
  <si>
    <t>Munkaadókat terhelő járulékok és szociális hozzájárulási adó</t>
  </si>
  <si>
    <t>K341</t>
  </si>
  <si>
    <t>Kiküldetések kiadásai</t>
  </si>
  <si>
    <t>K1101</t>
  </si>
  <si>
    <t>Törvény szerinti illetmények, munkabérek</t>
  </si>
  <si>
    <t>5FH082091K</t>
  </si>
  <si>
    <t>K321</t>
  </si>
  <si>
    <t>Informatikai szolgáltatások igénybevétele</t>
  </si>
  <si>
    <t>K322</t>
  </si>
  <si>
    <t>Egyéb kommunikációs szolgáltatások</t>
  </si>
  <si>
    <t>K331</t>
  </si>
  <si>
    <t>Közüzemi díjak</t>
  </si>
  <si>
    <t>K337</t>
  </si>
  <si>
    <t>Egyéb szolgáltatások</t>
  </si>
  <si>
    <t>KÖNYVTÁR ÖSSZESEN</t>
  </si>
  <si>
    <t>FALUHÁZ ÖSSZESEN</t>
  </si>
  <si>
    <t>MINDÖSSZESEN</t>
  </si>
  <si>
    <t>ELŐIRÁNYZAT</t>
  </si>
  <si>
    <t>BEVÉTEL</t>
  </si>
  <si>
    <t>KIADÁS</t>
  </si>
  <si>
    <t>EBBŐL</t>
  </si>
  <si>
    <t>ÁLLAMI TÁMOGATÁS</t>
  </si>
  <si>
    <t>ÖNKORMÁNYZATI</t>
  </si>
  <si>
    <t>ERDŐKERTESI FALUHÁZ ÉS KÖNYVTÁR 2021. évi KÖLTSÉGVETÉSE</t>
  </si>
  <si>
    <t>6. Melléklet a 3/2021. (II. 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</si>
</sst>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\ _F_t"/>
  </numFmts>
  <fonts count="6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166" fontId="0" fillId="0" borderId="0" xfId="0" applyNumberFormat="1" applyFont="1"/>
    <xf numFmtId="0" fontId="1" fillId="0" borderId="0" xfId="0" applyFont="1"/>
    <xf numFmtId="166" fontId="1" fillId="0" borderId="0" xfId="0" applyNumberFormat="1" applyFont="1"/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/>
    <xf numFmtId="0" fontId="1" fillId="0" borderId="1" xfId="0" applyFont="1" applyBorder="1"/>
    <xf numFmtId="166" fontId="3" fillId="0" borderId="1" xfId="0" applyNumberFormat="1" applyFont="1" applyBorder="1" applyAlignment="1">
      <alignment horizontal="center"/>
    </xf>
    <xf numFmtId="166" fontId="4" fillId="0" borderId="1" xfId="0" applyNumberFormat="1" applyFont="1" applyBorder="1"/>
    <xf numFmtId="166" fontId="4" fillId="0" borderId="0" xfId="0" applyNumberFormat="1" applyFont="1"/>
    <xf numFmtId="0" fontId="1" fillId="0" borderId="2" xfId="0" applyFont="1" applyBorder="1"/>
    <xf numFmtId="0" fontId="0" fillId="0" borderId="3" xfId="0" applyFont="1" applyBorder="1"/>
    <xf numFmtId="166" fontId="4" fillId="0" borderId="3" xfId="0" applyNumberFormat="1" applyFont="1" applyBorder="1"/>
    <xf numFmtId="0" fontId="1" fillId="0" borderId="4" xfId="0" applyFont="1" applyBorder="1"/>
    <xf numFmtId="166" fontId="3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166" fontId="3" fillId="0" borderId="6" xfId="0" applyNumberFormat="1" applyFont="1" applyBorder="1"/>
    <xf numFmtId="166" fontId="3" fillId="0" borderId="7" xfId="0" applyNumberFormat="1" applyFont="1" applyBorder="1"/>
    <xf numFmtId="0" fontId="0" fillId="0" borderId="4" xfId="0" applyFont="1" applyBorder="1"/>
    <xf numFmtId="166" fontId="4" fillId="0" borderId="4" xfId="0" applyNumberFormat="1" applyFont="1" applyBorder="1"/>
    <xf numFmtId="0" fontId="1" fillId="0" borderId="8" xfId="0" applyFont="1" applyBorder="1"/>
    <xf numFmtId="166" fontId="3" fillId="0" borderId="8" xfId="0" applyNumberFormat="1" applyFont="1" applyBorder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sqref="A1:H1"/>
    </sheetView>
  </sheetViews>
  <sheetFormatPr defaultColWidth="11.5703125" defaultRowHeight="15" x14ac:dyDescent="0.2"/>
  <cols>
    <col min="1" max="1" width="13.42578125" style="1" customWidth="1"/>
    <col min="2" max="2" width="25.42578125" style="1" customWidth="1"/>
    <col min="3" max="3" width="11.5703125" style="1"/>
    <col min="4" max="4" width="10.140625" style="1" customWidth="1"/>
    <col min="5" max="5" width="33.28515625" style="1" customWidth="1"/>
    <col min="6" max="6" width="15.5703125" style="13" customWidth="1"/>
    <col min="7" max="7" width="16.28515625" style="13" customWidth="1"/>
    <col min="8" max="8" width="15.85546875" style="13" customWidth="1"/>
    <col min="9" max="9" width="12.42578125" style="2" bestFit="1" customWidth="1"/>
    <col min="10" max="16384" width="11.5703125" style="1"/>
  </cols>
  <sheetData>
    <row r="1" spans="1:9" ht="28.5" customHeight="1" x14ac:dyDescent="0.25">
      <c r="A1" s="27" t="s">
        <v>48</v>
      </c>
      <c r="B1" s="27"/>
      <c r="C1" s="27"/>
      <c r="D1" s="27"/>
      <c r="E1" s="27"/>
      <c r="F1" s="27"/>
      <c r="G1" s="27"/>
      <c r="H1" s="27"/>
    </row>
    <row r="2" spans="1:9" ht="18" x14ac:dyDescent="0.25">
      <c r="A2" s="28" t="s">
        <v>47</v>
      </c>
      <c r="B2" s="28"/>
      <c r="C2" s="28"/>
      <c r="D2" s="28"/>
      <c r="E2" s="28"/>
      <c r="F2" s="28"/>
      <c r="G2" s="28"/>
      <c r="H2" s="28"/>
    </row>
    <row r="3" spans="1:9" s="5" customFormat="1" ht="15.75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1</v>
      </c>
      <c r="F3" s="11" t="s">
        <v>41</v>
      </c>
      <c r="G3" s="11" t="s">
        <v>42</v>
      </c>
      <c r="H3" s="11" t="s">
        <v>43</v>
      </c>
      <c r="I3" s="6"/>
    </row>
    <row r="4" spans="1:9" x14ac:dyDescent="0.2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12">
        <v>25117540</v>
      </c>
      <c r="G4" s="12">
        <f>F4</f>
        <v>25117540</v>
      </c>
      <c r="H4" s="12"/>
    </row>
    <row r="5" spans="1:9" x14ac:dyDescent="0.2">
      <c r="A5" s="8"/>
      <c r="B5" s="8"/>
      <c r="C5" s="8"/>
      <c r="D5" s="8"/>
      <c r="E5" s="8"/>
      <c r="F5" s="12"/>
      <c r="G5" s="12"/>
      <c r="H5" s="12"/>
    </row>
    <row r="6" spans="1:9" x14ac:dyDescent="0.2">
      <c r="A6" s="8" t="s">
        <v>9</v>
      </c>
      <c r="B6" s="8" t="s">
        <v>10</v>
      </c>
      <c r="C6" s="8" t="s">
        <v>6</v>
      </c>
      <c r="D6" s="8" t="s">
        <v>11</v>
      </c>
      <c r="E6" s="8" t="s">
        <v>12</v>
      </c>
      <c r="F6" s="12">
        <v>2000000</v>
      </c>
      <c r="G6" s="12">
        <v>2000000</v>
      </c>
      <c r="H6" s="12"/>
    </row>
    <row r="7" spans="1:9" x14ac:dyDescent="0.2">
      <c r="A7" s="8"/>
      <c r="B7" s="8"/>
      <c r="C7" s="8"/>
      <c r="D7" s="8"/>
      <c r="E7" s="8"/>
      <c r="F7" s="12"/>
      <c r="G7" s="12"/>
      <c r="H7" s="12"/>
    </row>
    <row r="8" spans="1:9" x14ac:dyDescent="0.2">
      <c r="A8" s="8"/>
      <c r="B8" s="8"/>
      <c r="C8" s="8"/>
      <c r="D8" s="8"/>
      <c r="E8" s="8"/>
      <c r="F8" s="12"/>
      <c r="G8" s="12"/>
      <c r="H8" s="12"/>
    </row>
    <row r="9" spans="1:9" x14ac:dyDescent="0.2">
      <c r="A9" s="8" t="s">
        <v>13</v>
      </c>
      <c r="B9" s="8" t="s">
        <v>14</v>
      </c>
      <c r="C9" s="8" t="s">
        <v>6</v>
      </c>
      <c r="D9" s="8" t="s">
        <v>15</v>
      </c>
      <c r="E9" s="8" t="s">
        <v>16</v>
      </c>
      <c r="F9" s="12">
        <v>2000000</v>
      </c>
      <c r="G9" s="12"/>
      <c r="H9" s="12"/>
    </row>
    <row r="10" spans="1:9" x14ac:dyDescent="0.2">
      <c r="A10" s="8" t="s">
        <v>13</v>
      </c>
      <c r="B10" s="8" t="s">
        <v>14</v>
      </c>
      <c r="C10" s="8" t="s">
        <v>6</v>
      </c>
      <c r="D10" s="8" t="s">
        <v>19</v>
      </c>
      <c r="E10" s="8" t="s">
        <v>20</v>
      </c>
      <c r="F10" s="12">
        <v>100000</v>
      </c>
      <c r="G10" s="12"/>
      <c r="H10" s="12"/>
    </row>
    <row r="11" spans="1:9" x14ac:dyDescent="0.2">
      <c r="A11" s="8"/>
      <c r="B11" s="8"/>
      <c r="C11" s="8"/>
      <c r="D11" s="8"/>
      <c r="E11" s="8"/>
      <c r="F11" s="12">
        <f>SUM(F9:F10)</f>
        <v>2100000</v>
      </c>
      <c r="G11" s="12"/>
      <c r="H11" s="12">
        <f>F11</f>
        <v>2100000</v>
      </c>
    </row>
    <row r="12" spans="1:9" x14ac:dyDescent="0.2">
      <c r="A12" s="8" t="s">
        <v>21</v>
      </c>
      <c r="B12" s="8" t="s">
        <v>22</v>
      </c>
      <c r="C12" s="8" t="s">
        <v>6</v>
      </c>
      <c r="D12" s="8" t="s">
        <v>27</v>
      </c>
      <c r="E12" s="8" t="s">
        <v>28</v>
      </c>
      <c r="F12" s="12">
        <v>4200000</v>
      </c>
      <c r="G12" s="12"/>
      <c r="H12" s="12"/>
    </row>
    <row r="13" spans="1:9" x14ac:dyDescent="0.2">
      <c r="A13" s="8"/>
      <c r="B13" s="8"/>
      <c r="C13" s="8"/>
      <c r="D13" s="9"/>
      <c r="E13" s="9"/>
      <c r="F13" s="12">
        <f>SUM(F12:F12)</f>
        <v>4200000</v>
      </c>
      <c r="G13" s="12"/>
      <c r="H13" s="12">
        <f>F13</f>
        <v>4200000</v>
      </c>
    </row>
    <row r="14" spans="1:9" x14ac:dyDescent="0.2">
      <c r="A14" s="8" t="s">
        <v>21</v>
      </c>
      <c r="B14" s="8" t="s">
        <v>22</v>
      </c>
      <c r="C14" s="8" t="s">
        <v>6</v>
      </c>
      <c r="D14" s="8" t="s">
        <v>23</v>
      </c>
      <c r="E14" s="8" t="s">
        <v>24</v>
      </c>
      <c r="F14" s="12">
        <v>651000</v>
      </c>
      <c r="G14" s="12"/>
      <c r="H14" s="12">
        <f>F14</f>
        <v>651000</v>
      </c>
    </row>
    <row r="15" spans="1:9" x14ac:dyDescent="0.2">
      <c r="A15" s="8"/>
      <c r="B15" s="8"/>
      <c r="C15" s="8"/>
      <c r="D15" s="8"/>
      <c r="E15" s="8"/>
      <c r="F15" s="12"/>
      <c r="G15" s="12"/>
      <c r="H15" s="12"/>
    </row>
    <row r="16" spans="1:9" x14ac:dyDescent="0.2">
      <c r="A16" s="8" t="s">
        <v>21</v>
      </c>
      <c r="B16" s="8" t="s">
        <v>22</v>
      </c>
      <c r="C16" s="8" t="s">
        <v>6</v>
      </c>
      <c r="D16" s="8" t="s">
        <v>17</v>
      </c>
      <c r="E16" s="8" t="s">
        <v>18</v>
      </c>
      <c r="F16" s="12">
        <v>200000</v>
      </c>
      <c r="G16" s="12"/>
      <c r="H16" s="12"/>
    </row>
    <row r="17" spans="1:9" x14ac:dyDescent="0.2">
      <c r="A17" s="8" t="s">
        <v>21</v>
      </c>
      <c r="B17" s="8" t="s">
        <v>22</v>
      </c>
      <c r="C17" s="8" t="s">
        <v>6</v>
      </c>
      <c r="D17" s="8" t="s">
        <v>19</v>
      </c>
      <c r="E17" s="8" t="s">
        <v>20</v>
      </c>
      <c r="F17" s="12">
        <v>40000</v>
      </c>
      <c r="G17" s="12"/>
      <c r="H17" s="12"/>
    </row>
    <row r="18" spans="1:9" ht="15.75" thickBot="1" x14ac:dyDescent="0.25">
      <c r="A18" s="8"/>
      <c r="B18" s="15"/>
      <c r="C18" s="15"/>
      <c r="D18" s="15"/>
      <c r="E18" s="15"/>
      <c r="F18" s="16">
        <f>SUM(F16:F17)</f>
        <v>240000</v>
      </c>
      <c r="G18" s="16"/>
      <c r="H18" s="16">
        <v>240000</v>
      </c>
    </row>
    <row r="19" spans="1:9" s="3" customFormat="1" ht="16.5" thickBot="1" x14ac:dyDescent="0.3">
      <c r="A19" s="14"/>
      <c r="B19" s="19" t="s">
        <v>38</v>
      </c>
      <c r="C19" s="20"/>
      <c r="D19" s="20"/>
      <c r="E19" s="20"/>
      <c r="F19" s="21"/>
      <c r="G19" s="21"/>
      <c r="H19" s="22">
        <f>SUM(H11:H18)</f>
        <v>7191000</v>
      </c>
      <c r="I19" s="4"/>
    </row>
    <row r="20" spans="1:9" s="3" customFormat="1" ht="15.75" x14ac:dyDescent="0.25">
      <c r="A20" s="10"/>
      <c r="B20" s="17"/>
      <c r="C20" s="17"/>
      <c r="D20" s="17"/>
      <c r="E20" s="17"/>
      <c r="F20" s="18"/>
      <c r="G20" s="18"/>
      <c r="H20" s="18"/>
      <c r="I20" s="4"/>
    </row>
    <row r="21" spans="1:9" x14ac:dyDescent="0.2">
      <c r="A21" s="8" t="s">
        <v>29</v>
      </c>
      <c r="B21" s="8" t="s">
        <v>10</v>
      </c>
      <c r="C21" s="8" t="s">
        <v>6</v>
      </c>
      <c r="D21" s="8" t="s">
        <v>27</v>
      </c>
      <c r="E21" s="8" t="s">
        <v>28</v>
      </c>
      <c r="F21" s="12">
        <v>13668000</v>
      </c>
      <c r="G21" s="12"/>
      <c r="H21" s="12">
        <f>F21</f>
        <v>13668000</v>
      </c>
    </row>
    <row r="22" spans="1:9" x14ac:dyDescent="0.2">
      <c r="A22" s="8"/>
      <c r="B22" s="8"/>
      <c r="C22" s="8"/>
      <c r="D22" s="8"/>
      <c r="E22" s="8"/>
      <c r="F22" s="12"/>
      <c r="G22" s="12"/>
      <c r="H22" s="12"/>
    </row>
    <row r="23" spans="1:9" x14ac:dyDescent="0.2">
      <c r="A23" s="8" t="s">
        <v>29</v>
      </c>
      <c r="B23" s="8" t="s">
        <v>10</v>
      </c>
      <c r="C23" s="8" t="s">
        <v>6</v>
      </c>
      <c r="D23" s="8" t="s">
        <v>23</v>
      </c>
      <c r="E23" s="8" t="s">
        <v>24</v>
      </c>
      <c r="F23" s="12">
        <f>F21*0.155</f>
        <v>2118540</v>
      </c>
      <c r="G23" s="12"/>
      <c r="H23" s="12">
        <f>F23</f>
        <v>2118540</v>
      </c>
    </row>
    <row r="24" spans="1:9" x14ac:dyDescent="0.2">
      <c r="A24" s="8"/>
      <c r="B24" s="8"/>
      <c r="C24" s="8"/>
      <c r="D24" s="8"/>
      <c r="E24" s="8"/>
      <c r="F24" s="12"/>
      <c r="G24" s="12"/>
      <c r="H24" s="12"/>
    </row>
    <row r="25" spans="1:9" x14ac:dyDescent="0.2">
      <c r="A25" s="8" t="s">
        <v>29</v>
      </c>
      <c r="B25" s="8" t="s">
        <v>10</v>
      </c>
      <c r="C25" s="8" t="s">
        <v>6</v>
      </c>
      <c r="D25" s="8" t="s">
        <v>15</v>
      </c>
      <c r="E25" s="8" t="s">
        <v>16</v>
      </c>
      <c r="F25" s="12">
        <v>20000</v>
      </c>
      <c r="G25" s="12"/>
      <c r="H25" s="12"/>
    </row>
    <row r="26" spans="1:9" x14ac:dyDescent="0.2">
      <c r="A26" s="8" t="s">
        <v>29</v>
      </c>
      <c r="B26" s="8" t="s">
        <v>10</v>
      </c>
      <c r="C26" s="8" t="s">
        <v>6</v>
      </c>
      <c r="D26" s="8" t="s">
        <v>17</v>
      </c>
      <c r="E26" s="8" t="s">
        <v>18</v>
      </c>
      <c r="F26" s="12">
        <v>500000</v>
      </c>
      <c r="G26" s="12"/>
      <c r="H26" s="12"/>
    </row>
    <row r="27" spans="1:9" x14ac:dyDescent="0.2">
      <c r="A27" s="8" t="s">
        <v>29</v>
      </c>
      <c r="B27" s="8" t="s">
        <v>10</v>
      </c>
      <c r="C27" s="8" t="s">
        <v>6</v>
      </c>
      <c r="D27" s="8" t="s">
        <v>30</v>
      </c>
      <c r="E27" s="8" t="s">
        <v>31</v>
      </c>
      <c r="F27" s="12">
        <v>200000</v>
      </c>
      <c r="G27" s="12"/>
      <c r="H27" s="12"/>
    </row>
    <row r="28" spans="1:9" x14ac:dyDescent="0.2">
      <c r="A28" s="8" t="s">
        <v>29</v>
      </c>
      <c r="B28" s="8" t="s">
        <v>10</v>
      </c>
      <c r="C28" s="8" t="s">
        <v>6</v>
      </c>
      <c r="D28" s="8" t="s">
        <v>32</v>
      </c>
      <c r="E28" s="8" t="s">
        <v>33</v>
      </c>
      <c r="F28" s="12">
        <v>20000</v>
      </c>
      <c r="G28" s="12"/>
      <c r="H28" s="12"/>
    </row>
    <row r="29" spans="1:9" x14ac:dyDescent="0.2">
      <c r="A29" s="8" t="s">
        <v>29</v>
      </c>
      <c r="B29" s="8" t="s">
        <v>10</v>
      </c>
      <c r="C29" s="8" t="s">
        <v>6</v>
      </c>
      <c r="D29" s="8" t="s">
        <v>34</v>
      </c>
      <c r="E29" s="8" t="s">
        <v>35</v>
      </c>
      <c r="F29" s="12">
        <v>2000000</v>
      </c>
      <c r="G29" s="12"/>
      <c r="H29" s="12"/>
    </row>
    <row r="30" spans="1:9" x14ac:dyDescent="0.2">
      <c r="A30" s="8" t="s">
        <v>29</v>
      </c>
      <c r="B30" s="8" t="s">
        <v>10</v>
      </c>
      <c r="C30" s="8" t="s">
        <v>6</v>
      </c>
      <c r="D30" s="8" t="s">
        <v>36</v>
      </c>
      <c r="E30" s="8" t="s">
        <v>37</v>
      </c>
      <c r="F30" s="12">
        <v>500000</v>
      </c>
      <c r="G30" s="12"/>
      <c r="H30" s="12"/>
    </row>
    <row r="31" spans="1:9" x14ac:dyDescent="0.2">
      <c r="A31" s="8" t="s">
        <v>29</v>
      </c>
      <c r="B31" s="8" t="s">
        <v>10</v>
      </c>
      <c r="C31" s="8" t="s">
        <v>6</v>
      </c>
      <c r="D31" s="8" t="s">
        <v>25</v>
      </c>
      <c r="E31" s="8" t="s">
        <v>26</v>
      </c>
      <c r="F31" s="12">
        <v>300000</v>
      </c>
      <c r="G31" s="12"/>
      <c r="H31" s="12"/>
    </row>
    <row r="32" spans="1:9" x14ac:dyDescent="0.2">
      <c r="A32" s="8" t="s">
        <v>29</v>
      </c>
      <c r="B32" s="8" t="s">
        <v>10</v>
      </c>
      <c r="C32" s="8" t="s">
        <v>6</v>
      </c>
      <c r="D32" s="8" t="s">
        <v>19</v>
      </c>
      <c r="E32" s="8" t="s">
        <v>20</v>
      </c>
      <c r="F32" s="12">
        <v>600000</v>
      </c>
      <c r="G32" s="12"/>
      <c r="H32" s="12"/>
    </row>
    <row r="33" spans="1:9" ht="15.75" thickBot="1" x14ac:dyDescent="0.25">
      <c r="A33" s="8"/>
      <c r="B33" s="15"/>
      <c r="C33" s="15"/>
      <c r="D33" s="15"/>
      <c r="E33" s="15"/>
      <c r="F33" s="16">
        <f>SUM(F25:F32)</f>
        <v>4140000</v>
      </c>
      <c r="G33" s="16"/>
      <c r="H33" s="16">
        <f>F33</f>
        <v>4140000</v>
      </c>
    </row>
    <row r="34" spans="1:9" s="3" customFormat="1" ht="16.5" thickBot="1" x14ac:dyDescent="0.3">
      <c r="A34" s="14"/>
      <c r="B34" s="19" t="s">
        <v>39</v>
      </c>
      <c r="C34" s="20"/>
      <c r="D34" s="20"/>
      <c r="E34" s="20"/>
      <c r="F34" s="21"/>
      <c r="G34" s="21"/>
      <c r="H34" s="22">
        <f>SUM(H21:H33)</f>
        <v>19926540</v>
      </c>
      <c r="I34" s="4"/>
    </row>
    <row r="35" spans="1:9" x14ac:dyDescent="0.2">
      <c r="A35" s="8"/>
      <c r="B35" s="23"/>
      <c r="C35" s="23"/>
      <c r="D35" s="23"/>
      <c r="E35" s="23"/>
      <c r="F35" s="24"/>
      <c r="G35" s="24"/>
      <c r="H35" s="24"/>
    </row>
    <row r="36" spans="1:9" s="3" customFormat="1" ht="16.5" thickBot="1" x14ac:dyDescent="0.3">
      <c r="A36" s="10"/>
      <c r="B36" s="25"/>
      <c r="C36" s="25"/>
      <c r="D36" s="25"/>
      <c r="E36" s="25"/>
      <c r="F36" s="26"/>
      <c r="G36" s="26"/>
      <c r="H36" s="26"/>
      <c r="I36" s="4"/>
    </row>
    <row r="37" spans="1:9" s="3" customFormat="1" ht="16.5" thickBot="1" x14ac:dyDescent="0.3">
      <c r="A37" s="14"/>
      <c r="B37" s="19" t="s">
        <v>40</v>
      </c>
      <c r="C37" s="20"/>
      <c r="D37" s="20"/>
      <c r="E37" s="20"/>
      <c r="F37" s="21"/>
      <c r="G37" s="21">
        <f>SUM(G4:G35)</f>
        <v>27117540</v>
      </c>
      <c r="H37" s="22">
        <f>H34+H19</f>
        <v>27117540</v>
      </c>
      <c r="I37" s="4"/>
    </row>
    <row r="39" spans="1:9" x14ac:dyDescent="0.2">
      <c r="D39" t="s">
        <v>44</v>
      </c>
      <c r="E39" t="s">
        <v>45</v>
      </c>
      <c r="F39" s="13">
        <v>19471410</v>
      </c>
    </row>
    <row r="40" spans="1:9" x14ac:dyDescent="0.2">
      <c r="E40" t="s">
        <v>46</v>
      </c>
      <c r="F40" s="13">
        <f>G37-F39</f>
        <v>7646130</v>
      </c>
    </row>
  </sheetData>
  <sheetProtection selectLockedCells="1" selectUnlockedCells="1"/>
  <mergeCells count="2">
    <mergeCell ref="A1:H1"/>
    <mergeCell ref="A2:H2"/>
  </mergeCells>
  <pageMargins left="0.19685039370078741" right="0.19685039370078741" top="0.23622047244094491" bottom="0.39370078740157483" header="0.78740157480314965" footer="0.78740157480314965"/>
  <pageSetup paperSize="9" scale="90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E6" sqref="E6"/>
    </sheetView>
  </sheetViews>
  <sheetFormatPr defaultColWidth="11.5703125" defaultRowHeight="15" x14ac:dyDescent="0.2"/>
  <cols>
    <col min="1" max="1" width="13.42578125" style="1" customWidth="1"/>
    <col min="2" max="2" width="25.42578125" style="1" customWidth="1"/>
    <col min="3" max="3" width="11.5703125" style="1"/>
    <col min="4" max="4" width="10.140625" style="1" customWidth="1"/>
    <col min="5" max="5" width="33.28515625" style="1" customWidth="1"/>
    <col min="6" max="6" width="15.5703125" style="13" customWidth="1"/>
    <col min="7" max="7" width="16.28515625" style="13" customWidth="1"/>
    <col min="8" max="8" width="15.85546875" style="13" customWidth="1"/>
    <col min="9" max="9" width="12.42578125" style="2" bestFit="1" customWidth="1"/>
    <col min="10" max="16384" width="11.5703125" style="1"/>
  </cols>
  <sheetData>
    <row r="1" spans="1:9" ht="28.5" customHeight="1" x14ac:dyDescent="0.25">
      <c r="A1" s="27" t="s">
        <v>48</v>
      </c>
      <c r="B1" s="27"/>
      <c r="C1" s="27"/>
      <c r="D1" s="27"/>
      <c r="E1" s="27"/>
      <c r="F1" s="27"/>
      <c r="G1" s="27"/>
      <c r="H1" s="27"/>
    </row>
    <row r="2" spans="1:9" ht="18" x14ac:dyDescent="0.25">
      <c r="A2" s="28" t="s">
        <v>47</v>
      </c>
      <c r="B2" s="28"/>
      <c r="C2" s="28"/>
      <c r="D2" s="28"/>
      <c r="E2" s="28"/>
      <c r="F2" s="28"/>
      <c r="G2" s="28"/>
      <c r="H2" s="28"/>
    </row>
    <row r="3" spans="1:9" s="5" customFormat="1" ht="15.75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1</v>
      </c>
      <c r="F3" s="11" t="s">
        <v>41</v>
      </c>
      <c r="G3" s="11" t="s">
        <v>42</v>
      </c>
      <c r="H3" s="11" t="s">
        <v>43</v>
      </c>
      <c r="I3" s="6"/>
    </row>
    <row r="4" spans="1:9" x14ac:dyDescent="0.2">
      <c r="A4" s="8" t="s">
        <v>9</v>
      </c>
      <c r="B4" s="8" t="s">
        <v>10</v>
      </c>
      <c r="C4" s="8" t="s">
        <v>6</v>
      </c>
      <c r="D4" s="8" t="s">
        <v>11</v>
      </c>
      <c r="E4" s="8" t="s">
        <v>12</v>
      </c>
      <c r="F4" s="12">
        <v>2000000</v>
      </c>
      <c r="G4" s="12"/>
      <c r="H4" s="12"/>
    </row>
    <row r="5" spans="1:9" x14ac:dyDescent="0.2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12">
        <v>25117540</v>
      </c>
      <c r="G5" s="12"/>
      <c r="H5" s="12"/>
    </row>
    <row r="6" spans="1:9" x14ac:dyDescent="0.2">
      <c r="A6" s="8"/>
      <c r="B6" s="8"/>
      <c r="C6" s="8"/>
      <c r="D6" s="8"/>
      <c r="E6" s="8"/>
      <c r="F6" s="12">
        <f>SUM(F4:F5)</f>
        <v>27117540</v>
      </c>
      <c r="G6" s="12">
        <f>F6</f>
        <v>27117540</v>
      </c>
      <c r="H6" s="12"/>
    </row>
    <row r="7" spans="1:9" x14ac:dyDescent="0.2">
      <c r="A7" s="8" t="s">
        <v>21</v>
      </c>
      <c r="B7" s="8" t="s">
        <v>22</v>
      </c>
      <c r="C7" s="8" t="s">
        <v>6</v>
      </c>
      <c r="D7" s="8" t="s">
        <v>27</v>
      </c>
      <c r="E7" s="8" t="s">
        <v>28</v>
      </c>
      <c r="F7" s="12">
        <v>4200000</v>
      </c>
      <c r="G7" s="12"/>
      <c r="H7" s="12"/>
    </row>
    <row r="8" spans="1:9" x14ac:dyDescent="0.2">
      <c r="A8" s="8" t="s">
        <v>29</v>
      </c>
      <c r="B8" s="8" t="s">
        <v>10</v>
      </c>
      <c r="C8" s="8" t="s">
        <v>6</v>
      </c>
      <c r="D8" s="8" t="s">
        <v>27</v>
      </c>
      <c r="E8" s="8" t="s">
        <v>28</v>
      </c>
      <c r="F8" s="12">
        <v>13668000</v>
      </c>
      <c r="G8" s="12"/>
      <c r="H8" s="12"/>
    </row>
    <row r="9" spans="1:9" x14ac:dyDescent="0.2">
      <c r="A9" s="8"/>
      <c r="B9" s="8"/>
      <c r="C9" s="8"/>
      <c r="D9" s="8"/>
      <c r="E9" s="8"/>
      <c r="F9" s="12">
        <f>SUM(F7:F8)</f>
        <v>17868000</v>
      </c>
      <c r="G9" s="12"/>
      <c r="H9" s="12">
        <f>F9</f>
        <v>17868000</v>
      </c>
    </row>
    <row r="10" spans="1:9" x14ac:dyDescent="0.2">
      <c r="A10" s="8" t="s">
        <v>21</v>
      </c>
      <c r="B10" s="8" t="s">
        <v>22</v>
      </c>
      <c r="C10" s="8" t="s">
        <v>6</v>
      </c>
      <c r="D10" s="8" t="s">
        <v>23</v>
      </c>
      <c r="E10" s="8" t="s">
        <v>24</v>
      </c>
      <c r="F10" s="12">
        <v>651000</v>
      </c>
      <c r="G10" s="12"/>
      <c r="H10" s="12"/>
    </row>
    <row r="11" spans="1:9" x14ac:dyDescent="0.2">
      <c r="A11" s="8" t="s">
        <v>29</v>
      </c>
      <c r="B11" s="8" t="s">
        <v>10</v>
      </c>
      <c r="C11" s="8" t="s">
        <v>6</v>
      </c>
      <c r="D11" s="8" t="s">
        <v>23</v>
      </c>
      <c r="E11" s="8" t="s">
        <v>24</v>
      </c>
      <c r="F11" s="12">
        <f>F8*0.155</f>
        <v>2118540</v>
      </c>
      <c r="G11" s="12"/>
      <c r="H11" s="12"/>
    </row>
    <row r="12" spans="1:9" x14ac:dyDescent="0.2">
      <c r="A12" s="8"/>
      <c r="B12" s="8"/>
      <c r="C12" s="8"/>
      <c r="D12" s="8"/>
      <c r="E12" s="8"/>
      <c r="F12" s="12">
        <f>SUM(F10:F11)</f>
        <v>2769540</v>
      </c>
      <c r="G12" s="12"/>
      <c r="H12" s="12">
        <f>F12</f>
        <v>2769540</v>
      </c>
    </row>
    <row r="13" spans="1:9" x14ac:dyDescent="0.2">
      <c r="A13" s="8" t="s">
        <v>13</v>
      </c>
      <c r="B13" s="8" t="s">
        <v>14</v>
      </c>
      <c r="C13" s="8" t="s">
        <v>6</v>
      </c>
      <c r="D13" s="8" t="s">
        <v>15</v>
      </c>
      <c r="E13" s="8" t="s">
        <v>16</v>
      </c>
      <c r="F13" s="12">
        <v>2000000</v>
      </c>
      <c r="G13" s="12"/>
      <c r="H13" s="12"/>
    </row>
    <row r="14" spans="1:9" x14ac:dyDescent="0.2">
      <c r="A14" s="8" t="s">
        <v>29</v>
      </c>
      <c r="B14" s="8" t="s">
        <v>10</v>
      </c>
      <c r="C14" s="8" t="s">
        <v>6</v>
      </c>
      <c r="D14" s="8" t="s">
        <v>15</v>
      </c>
      <c r="E14" s="8" t="s">
        <v>16</v>
      </c>
      <c r="F14" s="12">
        <v>20000</v>
      </c>
      <c r="G14" s="12"/>
      <c r="H14" s="12"/>
    </row>
    <row r="15" spans="1:9" x14ac:dyDescent="0.2">
      <c r="A15" s="8" t="s">
        <v>21</v>
      </c>
      <c r="B15" s="8" t="s">
        <v>22</v>
      </c>
      <c r="C15" s="8" t="s">
        <v>6</v>
      </c>
      <c r="D15" s="8" t="s">
        <v>17</v>
      </c>
      <c r="E15" s="8" t="s">
        <v>18</v>
      </c>
      <c r="F15" s="12">
        <v>200000</v>
      </c>
      <c r="G15" s="12"/>
      <c r="H15" s="12"/>
    </row>
    <row r="16" spans="1:9" x14ac:dyDescent="0.2">
      <c r="A16" s="8" t="s">
        <v>29</v>
      </c>
      <c r="B16" s="8" t="s">
        <v>10</v>
      </c>
      <c r="C16" s="8" t="s">
        <v>6</v>
      </c>
      <c r="D16" s="8" t="s">
        <v>17</v>
      </c>
      <c r="E16" s="8" t="s">
        <v>18</v>
      </c>
      <c r="F16" s="12">
        <v>500000</v>
      </c>
      <c r="G16" s="12"/>
      <c r="H16" s="12"/>
    </row>
    <row r="17" spans="1:9" x14ac:dyDescent="0.2">
      <c r="A17" s="8" t="s">
        <v>29</v>
      </c>
      <c r="B17" s="8" t="s">
        <v>10</v>
      </c>
      <c r="C17" s="8" t="s">
        <v>6</v>
      </c>
      <c r="D17" s="8" t="s">
        <v>30</v>
      </c>
      <c r="E17" s="8" t="s">
        <v>31</v>
      </c>
      <c r="F17" s="12">
        <v>200000</v>
      </c>
      <c r="G17" s="12"/>
      <c r="H17" s="12"/>
    </row>
    <row r="18" spans="1:9" x14ac:dyDescent="0.2">
      <c r="A18" s="8" t="s">
        <v>29</v>
      </c>
      <c r="B18" s="8" t="s">
        <v>10</v>
      </c>
      <c r="C18" s="8" t="s">
        <v>6</v>
      </c>
      <c r="D18" s="8" t="s">
        <v>32</v>
      </c>
      <c r="E18" s="8" t="s">
        <v>33</v>
      </c>
      <c r="F18" s="12">
        <v>20000</v>
      </c>
      <c r="G18" s="12"/>
      <c r="H18" s="12"/>
    </row>
    <row r="19" spans="1:9" x14ac:dyDescent="0.2">
      <c r="A19" s="8" t="s">
        <v>29</v>
      </c>
      <c r="B19" s="8" t="s">
        <v>10</v>
      </c>
      <c r="C19" s="8" t="s">
        <v>6</v>
      </c>
      <c r="D19" s="8" t="s">
        <v>34</v>
      </c>
      <c r="E19" s="8" t="s">
        <v>35</v>
      </c>
      <c r="F19" s="12">
        <v>2000000</v>
      </c>
      <c r="G19" s="12"/>
      <c r="H19" s="12"/>
    </row>
    <row r="20" spans="1:9" x14ac:dyDescent="0.2">
      <c r="A20" s="8" t="s">
        <v>29</v>
      </c>
      <c r="B20" s="8" t="s">
        <v>10</v>
      </c>
      <c r="C20" s="8" t="s">
        <v>6</v>
      </c>
      <c r="D20" s="8" t="s">
        <v>36</v>
      </c>
      <c r="E20" s="8" t="s">
        <v>37</v>
      </c>
      <c r="F20" s="12">
        <v>500000</v>
      </c>
      <c r="G20" s="12"/>
      <c r="H20" s="12"/>
    </row>
    <row r="21" spans="1:9" x14ac:dyDescent="0.2">
      <c r="A21" s="8" t="s">
        <v>29</v>
      </c>
      <c r="B21" s="15" t="s">
        <v>10</v>
      </c>
      <c r="C21" s="15" t="s">
        <v>6</v>
      </c>
      <c r="D21" s="15" t="s">
        <v>25</v>
      </c>
      <c r="E21" s="15" t="s">
        <v>26</v>
      </c>
      <c r="F21" s="16">
        <v>300000</v>
      </c>
      <c r="G21" s="16"/>
      <c r="H21" s="16"/>
    </row>
    <row r="22" spans="1:9" s="3" customFormat="1" x14ac:dyDescent="0.2">
      <c r="A22" s="8" t="s">
        <v>13</v>
      </c>
      <c r="B22" s="23" t="s">
        <v>14</v>
      </c>
      <c r="C22" s="23" t="s">
        <v>6</v>
      </c>
      <c r="D22" s="23" t="s">
        <v>19</v>
      </c>
      <c r="E22" s="23" t="s">
        <v>20</v>
      </c>
      <c r="F22" s="24">
        <v>100000</v>
      </c>
      <c r="G22" s="24"/>
      <c r="H22" s="24"/>
      <c r="I22" s="4"/>
    </row>
    <row r="23" spans="1:9" x14ac:dyDescent="0.2">
      <c r="A23" s="8" t="s">
        <v>21</v>
      </c>
      <c r="B23" s="8" t="s">
        <v>22</v>
      </c>
      <c r="C23" s="8" t="s">
        <v>6</v>
      </c>
      <c r="D23" s="8" t="s">
        <v>19</v>
      </c>
      <c r="E23" s="8" t="s">
        <v>20</v>
      </c>
      <c r="F23" s="12">
        <v>40000</v>
      </c>
      <c r="G23" s="12"/>
      <c r="H23" s="12"/>
    </row>
    <row r="24" spans="1:9" x14ac:dyDescent="0.2">
      <c r="A24" s="8" t="s">
        <v>29</v>
      </c>
      <c r="B24" s="8" t="s">
        <v>10</v>
      </c>
      <c r="C24" s="8" t="s">
        <v>6</v>
      </c>
      <c r="D24" s="8" t="s">
        <v>19</v>
      </c>
      <c r="E24" s="8" t="s">
        <v>20</v>
      </c>
      <c r="F24" s="12">
        <v>600000</v>
      </c>
      <c r="G24" s="12"/>
      <c r="H24" s="12"/>
    </row>
    <row r="25" spans="1:9" x14ac:dyDescent="0.2">
      <c r="A25" s="8"/>
      <c r="B25" s="8"/>
      <c r="C25" s="8"/>
      <c r="D25" s="8"/>
      <c r="E25" s="8"/>
      <c r="F25" s="12">
        <f>SUM(F13:F24)</f>
        <v>6480000</v>
      </c>
      <c r="G25" s="12"/>
      <c r="H25" s="12">
        <f>F25</f>
        <v>6480000</v>
      </c>
    </row>
    <row r="26" spans="1:9" ht="15.75" thickBot="1" x14ac:dyDescent="0.25">
      <c r="A26" s="15"/>
      <c r="B26" s="15"/>
      <c r="C26" s="15"/>
      <c r="D26" s="15"/>
      <c r="E26" s="15"/>
      <c r="F26" s="16"/>
      <c r="G26" s="16"/>
      <c r="H26" s="16"/>
    </row>
    <row r="27" spans="1:9" ht="16.5" thickBot="1" x14ac:dyDescent="0.3">
      <c r="A27" s="19"/>
      <c r="B27" s="20"/>
      <c r="C27" s="20"/>
      <c r="D27" s="20"/>
      <c r="E27" s="20"/>
      <c r="F27" s="21"/>
      <c r="G27" s="21">
        <f>SUM(G6:G26)</f>
        <v>27117540</v>
      </c>
      <c r="H27" s="22">
        <f>SUM(H6:H26)</f>
        <v>27117540</v>
      </c>
    </row>
  </sheetData>
  <sheetProtection selectLockedCells="1" selectUnlockedCells="1"/>
  <mergeCells count="2">
    <mergeCell ref="A1:H1"/>
    <mergeCell ref="A2:H2"/>
  </mergeCells>
  <pageMargins left="0.19685039370078741" right="0.19685039370078741" top="0.23622047244094491" bottom="0.39370078740157483" header="0.78740157480314965" footer="0.78740157480314965"/>
  <pageSetup paperSize="9" scale="90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FALUHÁZ</vt:lpstr>
      <vt:lpstr>ROVATRA</vt:lpstr>
      <vt:lpstr>FALUHÁZ!Nyomtatási_cím</vt:lpstr>
      <vt:lpstr>ROVATRA!Nyomtatási_cím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Csákiné Som Beatrix</dc:creator>
  <cp:lastModifiedBy>Homa Ibolya</cp:lastModifiedBy>
  <cp:lastPrinted>2021-02-09T13:02:13Z</cp:lastPrinted>
  <dcterms:created xsi:type="dcterms:W3CDTF">2020-01-28T11:35:19Z</dcterms:created>
  <dcterms:modified xsi:type="dcterms:W3CDTF">2021-05-19T17:40:32Z</dcterms:modified>
</cp:coreProperties>
</file>